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60" yWindow="0" windowWidth="24516" windowHeight="10500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<sst xmlns="http://schemas.openxmlformats.org/spreadsheetml/2006/main" count="198" uniqueCount="106">
  <si>
    <t>Style</t>
  </si>
  <si>
    <t>Description</t>
  </si>
  <si>
    <t>Color</t>
  </si>
  <si>
    <t>XS</t>
  </si>
  <si>
    <t>S</t>
  </si>
  <si>
    <t>M</t>
  </si>
  <si>
    <t>L</t>
  </si>
  <si>
    <t>XL</t>
  </si>
  <si>
    <t>1X</t>
  </si>
  <si>
    <t>2X</t>
  </si>
  <si>
    <t>3X</t>
  </si>
  <si>
    <t>Quantity</t>
  </si>
  <si>
    <t>Assorted</t>
  </si>
  <si>
    <t>Chemise</t>
  </si>
  <si>
    <t>Short Robe</t>
  </si>
  <si>
    <t>Pajama Set</t>
  </si>
  <si>
    <t>Gown</t>
  </si>
  <si>
    <t>Brown Floral</t>
  </si>
  <si>
    <t>Red</t>
  </si>
  <si>
    <t>Beige Floral</t>
  </si>
  <si>
    <t>Blue Floral</t>
  </si>
  <si>
    <t>Blue Butterflies</t>
  </si>
  <si>
    <t>Kiwi Floral</t>
  </si>
  <si>
    <t>429B</t>
  </si>
  <si>
    <t>P001B</t>
  </si>
  <si>
    <t>Camisole Set</t>
  </si>
  <si>
    <t>Wholesale</t>
  </si>
  <si>
    <t>Price</t>
  </si>
  <si>
    <t>Closeout</t>
  </si>
  <si>
    <t>Retail</t>
  </si>
  <si>
    <t xml:space="preserve">Why is being sold: Excess invetnories &amp; overstock items </t>
  </si>
  <si>
    <t>51 Boxes</t>
  </si>
  <si>
    <t>29 Boxes</t>
  </si>
  <si>
    <t>Packaging: Each folded in a plastic bag.</t>
  </si>
  <si>
    <t>Nr of Boxes</t>
  </si>
  <si>
    <t>(Estimate)</t>
  </si>
  <si>
    <t>$8-$18</t>
  </si>
  <si>
    <t>$20-$45</t>
  </si>
  <si>
    <t>$10-$20</t>
  </si>
  <si>
    <t>$25-$50</t>
  </si>
  <si>
    <t>$12-$20</t>
  </si>
  <si>
    <t>$30-$50</t>
  </si>
  <si>
    <t>$14-$22</t>
  </si>
  <si>
    <t>$35-$55</t>
  </si>
  <si>
    <t>10 Boxes</t>
  </si>
  <si>
    <t>8 Boxes</t>
  </si>
  <si>
    <t>4 Boxes</t>
  </si>
  <si>
    <t>15 Boxes</t>
  </si>
  <si>
    <t>6 Boxes</t>
  </si>
  <si>
    <t>7 Boxes</t>
  </si>
  <si>
    <t>Bra Set</t>
  </si>
  <si>
    <t>Black</t>
  </si>
  <si>
    <t>Berry</t>
  </si>
  <si>
    <t>Black/Pink</t>
  </si>
  <si>
    <t>Magenta/Purple</t>
  </si>
  <si>
    <t>Royal/Coral</t>
  </si>
  <si>
    <t>Gold/Brown</t>
  </si>
  <si>
    <t>Magenta/Cream</t>
  </si>
  <si>
    <t>Sea Blue/Cream</t>
  </si>
  <si>
    <t>S/M</t>
  </si>
  <si>
    <t>L/XL</t>
  </si>
  <si>
    <t>1X/2X</t>
  </si>
  <si>
    <t>3X/4X</t>
  </si>
  <si>
    <t>Bed Jacket</t>
  </si>
  <si>
    <t>Orange Floral</t>
  </si>
  <si>
    <t>Blue Print</t>
  </si>
  <si>
    <t>OS</t>
  </si>
  <si>
    <t>OSQ</t>
  </si>
  <si>
    <t>Animal Print</t>
  </si>
  <si>
    <t>1 Box</t>
  </si>
  <si>
    <t>5 Boxes</t>
  </si>
  <si>
    <t>4030X</t>
  </si>
  <si>
    <t>Black/Red</t>
  </si>
  <si>
    <t>Fuchsia/Black</t>
  </si>
  <si>
    <t>4031X</t>
  </si>
  <si>
    <t>Teal</t>
  </si>
  <si>
    <t>Fuchsia</t>
  </si>
  <si>
    <t>Rust</t>
  </si>
  <si>
    <t>3 Boxes</t>
  </si>
  <si>
    <t>Baby Doll</t>
  </si>
  <si>
    <t>Lime/Brown Print</t>
  </si>
  <si>
    <t>Fuchsia Print</t>
  </si>
  <si>
    <t>Lime Print</t>
  </si>
  <si>
    <t>All 3 Boxes</t>
  </si>
  <si>
    <t>Pink Print</t>
  </si>
  <si>
    <t>Lilac Print</t>
  </si>
  <si>
    <t>Orange Print</t>
  </si>
  <si>
    <t>Blue</t>
  </si>
  <si>
    <t>Lilac</t>
  </si>
  <si>
    <t>Olive/Rust</t>
  </si>
  <si>
    <t>9 Boxes</t>
  </si>
  <si>
    <t>Lilac Floral</t>
  </si>
  <si>
    <t>556BBT</t>
  </si>
  <si>
    <t>Black Zebra</t>
  </si>
  <si>
    <t>Aqua Dots</t>
  </si>
  <si>
    <t>Floral Print</t>
  </si>
  <si>
    <t>2 Boxes</t>
  </si>
  <si>
    <t>Which Chain Stores sell this items: JC Penny, Sears, Avon</t>
  </si>
  <si>
    <t>Burgundy Stripes</t>
  </si>
  <si>
    <t>Units</t>
  </si>
  <si>
    <t>276 Boxes</t>
  </si>
  <si>
    <t xml:space="preserve">FIRST CLOSEOUT </t>
  </si>
  <si>
    <t>extended</t>
  </si>
  <si>
    <t>closeout price</t>
  </si>
  <si>
    <t>Price(ea)</t>
  </si>
  <si>
    <t>FOB Locations: CT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</si>
</sst>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5">
    <font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double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left"/>
    </xf>
    <xf numFmtId="0" fontId="0" fillId="0" borderId="4" xfId="0" applyBorder="1"/>
    <xf numFmtId="0" fontId="0" fillId="0" borderId="0" xfId="0" applyBorder="1" applyAlignment="1">
      <alignment horizontal="left"/>
    </xf>
    <xf numFmtId="0" fontId="0" fillId="0" borderId="5" xfId="0" applyBorder="1"/>
    <xf numFmtId="0" fontId="0" fillId="0" borderId="6" xfId="0" applyBorder="1" applyAlignment="1">
      <alignment horizontal="left"/>
    </xf>
    <xf numFmtId="0" fontId="0" fillId="0" borderId="7" xfId="0" applyBorder="1"/>
    <xf numFmtId="164" fontId="0" fillId="0" borderId="0" xfId="0" applyNumberFormat="1" applyAlignment="1">
      <alignment horizontal="left"/>
    </xf>
    <xf numFmtId="164" fontId="0" fillId="0" borderId="1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0" fillId="0" borderId="3" xfId="0" applyNumberFormat="1" applyBorder="1" applyAlignment="1">
      <alignment horizontal="left"/>
    </xf>
    <xf numFmtId="164" fontId="0" fillId="0" borderId="0" xfId="0" applyNumberFormat="1" applyBorder="1" applyAlignment="1">
      <alignment horizontal="left"/>
    </xf>
    <xf numFmtId="164" fontId="0" fillId="0" borderId="6" xfId="0" applyNumberFormat="1" applyBorder="1" applyAlignment="1">
      <alignment horizontal="left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0" xfId="0" applyFont="1"/>
    <xf numFmtId="0" fontId="4" fillId="0" borderId="8" xfId="0" applyFont="1" applyBorder="1" applyAlignment="1">
      <alignment horizontal="left"/>
    </xf>
    <xf numFmtId="164" fontId="4" fillId="0" borderId="8" xfId="0" applyNumberFormat="1" applyFont="1" applyBorder="1" applyAlignment="1">
      <alignment horizontal="left"/>
    </xf>
    <xf numFmtId="0" fontId="4" fillId="0" borderId="8" xfId="0" applyFont="1" applyBorder="1"/>
    <xf numFmtId="164" fontId="0" fillId="2" borderId="0" xfId="0" applyNumberFormat="1" applyFill="1" applyAlignment="1">
      <alignment horizontal="left"/>
    </xf>
    <xf numFmtId="164" fontId="0" fillId="2" borderId="1" xfId="0" applyNumberFormat="1" applyFill="1" applyBorder="1" applyAlignment="1">
      <alignment horizontal="left"/>
    </xf>
    <xf numFmtId="164" fontId="0" fillId="2" borderId="2" xfId="0" applyNumberFormat="1" applyFill="1" applyBorder="1" applyAlignment="1">
      <alignment horizontal="left"/>
    </xf>
    <xf numFmtId="164" fontId="0" fillId="2" borderId="3" xfId="0" applyNumberFormat="1" applyFill="1" applyBorder="1" applyAlignment="1">
      <alignment horizontal="left"/>
    </xf>
    <xf numFmtId="164" fontId="0" fillId="2" borderId="6" xfId="0" applyNumberFormat="1" applyFill="1" applyBorder="1" applyAlignment="1">
      <alignment horizontal="left"/>
    </xf>
    <xf numFmtId="164" fontId="0" fillId="2" borderId="8" xfId="0" applyNumberFormat="1" applyFill="1" applyBorder="1" applyAlignment="1">
      <alignment horizontal="left"/>
    </xf>
    <xf numFmtId="164" fontId="3" fillId="2" borderId="0" xfId="0" applyNumberFormat="1" applyFont="1" applyFill="1" applyAlignment="1">
      <alignment horizontal="left"/>
    </xf>
    <xf numFmtId="164" fontId="0" fillId="3" borderId="0" xfId="0" applyNumberFormat="1" applyFill="1" applyAlignment="1">
      <alignment horizontal="left"/>
    </xf>
    <xf numFmtId="164" fontId="0" fillId="3" borderId="1" xfId="0" applyNumberFormat="1" applyFill="1" applyBorder="1" applyAlignment="1">
      <alignment horizontal="left"/>
    </xf>
    <xf numFmtId="164" fontId="0" fillId="3" borderId="2" xfId="0" applyNumberFormat="1" applyFill="1" applyBorder="1" applyAlignment="1">
      <alignment horizontal="left"/>
    </xf>
    <xf numFmtId="164" fontId="0" fillId="3" borderId="3" xfId="0" applyNumberFormat="1" applyFill="1" applyBorder="1" applyAlignment="1">
      <alignment horizontal="left"/>
    </xf>
    <xf numFmtId="164" fontId="0" fillId="3" borderId="0" xfId="0" applyNumberFormat="1" applyFill="1" applyBorder="1" applyAlignment="1">
      <alignment horizontal="left"/>
    </xf>
    <xf numFmtId="164" fontId="0" fillId="3" borderId="6" xfId="0" applyNumberFormat="1" applyFill="1" applyBorder="1" applyAlignment="1">
      <alignment horizontal="left"/>
    </xf>
    <xf numFmtId="164" fontId="4" fillId="3" borderId="8" xfId="0" applyNumberFormat="1" applyFont="1" applyFill="1" applyBorder="1" applyAlignment="1">
      <alignment horizontal="left"/>
    </xf>
    <xf numFmtId="164" fontId="3" fillId="3" borderId="0" xfId="0" applyNumberFormat="1" applyFont="1" applyFill="1" applyAlignment="1">
      <alignment horizontal="left"/>
    </xf>
    <xf numFmtId="164" fontId="0" fillId="4" borderId="0" xfId="0" applyNumberFormat="1" applyFill="1" applyAlignment="1">
      <alignment horizontal="left"/>
    </xf>
    <xf numFmtId="164" fontId="0" fillId="4" borderId="1" xfId="0" applyNumberFormat="1" applyFill="1" applyBorder="1" applyAlignment="1">
      <alignment horizontal="left"/>
    </xf>
    <xf numFmtId="164" fontId="0" fillId="4" borderId="2" xfId="0" applyNumberFormat="1" applyFill="1" applyBorder="1" applyAlignment="1">
      <alignment horizontal="left"/>
    </xf>
    <xf numFmtId="164" fontId="0" fillId="4" borderId="3" xfId="0" applyNumberFormat="1" applyFill="1" applyBorder="1" applyAlignment="1">
      <alignment horizontal="left"/>
    </xf>
    <xf numFmtId="164" fontId="0" fillId="4" borderId="6" xfId="0" applyNumberFormat="1" applyFill="1" applyBorder="1" applyAlignment="1">
      <alignment horizontal="left"/>
    </xf>
    <xf numFmtId="164" fontId="0" fillId="4" borderId="8" xfId="0" applyNumberFormat="1" applyFill="1" applyBorder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0" fillId="2" borderId="0" xfId="0" applyNumberFormat="1" applyFill="1" applyBorder="1" applyAlignment="1">
      <alignment horizontal="left"/>
    </xf>
    <xf numFmtId="0" fontId="2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3" fillId="4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0" fillId="5" borderId="1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3" fillId="5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21</xdr:row>
      <xdr:rowOff>9525</xdr:rowOff>
    </xdr:from>
    <xdr:to>
      <xdr:col>2</xdr:col>
      <xdr:colOff>742950</xdr:colOff>
      <xdr:row>21</xdr:row>
      <xdr:rowOff>1333500</xdr:rowOff>
    </xdr:to>
    <xdr:pic>
      <xdr:nvPicPr>
        <xdr:cNvPr id="193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95400" y="6057900"/>
          <a:ext cx="74295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47625</xdr:colOff>
      <xdr:row>23</xdr:row>
      <xdr:rowOff>28575</xdr:rowOff>
    </xdr:from>
    <xdr:to>
      <xdr:col>2</xdr:col>
      <xdr:colOff>781050</xdr:colOff>
      <xdr:row>23</xdr:row>
      <xdr:rowOff>1362075</xdr:rowOff>
    </xdr:to>
    <xdr:pic>
      <xdr:nvPicPr>
        <xdr:cNvPr id="193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343025" y="7572375"/>
          <a:ext cx="733425" cy="1333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28575</xdr:colOff>
      <xdr:row>29</xdr:row>
      <xdr:rowOff>9525</xdr:rowOff>
    </xdr:from>
    <xdr:to>
      <xdr:col>2</xdr:col>
      <xdr:colOff>809625</xdr:colOff>
      <xdr:row>30</xdr:row>
      <xdr:rowOff>19050</xdr:rowOff>
    </xdr:to>
    <xdr:pic>
      <xdr:nvPicPr>
        <xdr:cNvPr id="1936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 flipH="1">
          <a:off x="1323975" y="10963275"/>
          <a:ext cx="781050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19050</xdr:colOff>
      <xdr:row>28</xdr:row>
      <xdr:rowOff>161925</xdr:rowOff>
    </xdr:from>
    <xdr:to>
      <xdr:col>5</xdr:col>
      <xdr:colOff>171450</xdr:colOff>
      <xdr:row>30</xdr:row>
      <xdr:rowOff>0</xdr:rowOff>
    </xdr:to>
    <xdr:pic>
      <xdr:nvPicPr>
        <xdr:cNvPr id="1937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209800" y="10953750"/>
          <a:ext cx="752475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19050</xdr:colOff>
      <xdr:row>38</xdr:row>
      <xdr:rowOff>19050</xdr:rowOff>
    </xdr:from>
    <xdr:to>
      <xdr:col>2</xdr:col>
      <xdr:colOff>838200</xdr:colOff>
      <xdr:row>38</xdr:row>
      <xdr:rowOff>1466850</xdr:rowOff>
    </xdr:to>
    <xdr:pic>
      <xdr:nvPicPr>
        <xdr:cNvPr id="1938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1314450" y="16325850"/>
          <a:ext cx="819150" cy="144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19050</xdr:colOff>
      <xdr:row>77</xdr:row>
      <xdr:rowOff>0</xdr:rowOff>
    </xdr:from>
    <xdr:to>
      <xdr:col>2</xdr:col>
      <xdr:colOff>819150</xdr:colOff>
      <xdr:row>77</xdr:row>
      <xdr:rowOff>1438275</xdr:rowOff>
    </xdr:to>
    <xdr:pic>
      <xdr:nvPicPr>
        <xdr:cNvPr id="1939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1314450" y="40024050"/>
          <a:ext cx="800100" cy="143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19050</xdr:colOff>
      <xdr:row>11</xdr:row>
      <xdr:rowOff>19050</xdr:rowOff>
    </xdr:from>
    <xdr:to>
      <xdr:col>2</xdr:col>
      <xdr:colOff>828675</xdr:colOff>
      <xdr:row>11</xdr:row>
      <xdr:rowOff>1466850</xdr:rowOff>
    </xdr:to>
    <xdr:pic>
      <xdr:nvPicPr>
        <xdr:cNvPr id="1940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1314450" y="1924050"/>
          <a:ext cx="809625" cy="144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19050</xdr:colOff>
      <xdr:row>11</xdr:row>
      <xdr:rowOff>19050</xdr:rowOff>
    </xdr:from>
    <xdr:to>
      <xdr:col>5</xdr:col>
      <xdr:colOff>228600</xdr:colOff>
      <xdr:row>11</xdr:row>
      <xdr:rowOff>1466850</xdr:rowOff>
    </xdr:to>
    <xdr:pic>
      <xdr:nvPicPr>
        <xdr:cNvPr id="1941" name="Picture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 bwMode="auto">
        <a:xfrm>
          <a:off x="2209800" y="1924050"/>
          <a:ext cx="809625" cy="144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19050</xdr:colOff>
      <xdr:row>19</xdr:row>
      <xdr:rowOff>9525</xdr:rowOff>
    </xdr:from>
    <xdr:to>
      <xdr:col>2</xdr:col>
      <xdr:colOff>781050</xdr:colOff>
      <xdr:row>19</xdr:row>
      <xdr:rowOff>1371600</xdr:rowOff>
    </xdr:to>
    <xdr:pic>
      <xdr:nvPicPr>
        <xdr:cNvPr id="1942" name="Picture 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 bwMode="auto">
        <a:xfrm>
          <a:off x="1314450" y="4524375"/>
          <a:ext cx="762000" cy="1362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847725</xdr:colOff>
      <xdr:row>19</xdr:row>
      <xdr:rowOff>9525</xdr:rowOff>
    </xdr:from>
    <xdr:to>
      <xdr:col>5</xdr:col>
      <xdr:colOff>57150</xdr:colOff>
      <xdr:row>19</xdr:row>
      <xdr:rowOff>1362075</xdr:rowOff>
    </xdr:to>
    <xdr:pic>
      <xdr:nvPicPr>
        <xdr:cNvPr id="1943" name="Picture 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 bwMode="auto">
        <a:xfrm flipH="1">
          <a:off x="2143125" y="4524375"/>
          <a:ext cx="704850" cy="1352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57150</xdr:colOff>
      <xdr:row>19</xdr:row>
      <xdr:rowOff>28575</xdr:rowOff>
    </xdr:from>
    <xdr:to>
      <xdr:col>7</xdr:col>
      <xdr:colOff>95250</xdr:colOff>
      <xdr:row>19</xdr:row>
      <xdr:rowOff>1362075</xdr:rowOff>
    </xdr:to>
    <xdr:pic>
      <xdr:nvPicPr>
        <xdr:cNvPr id="1944" name="Picture 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 bwMode="auto">
        <a:xfrm>
          <a:off x="2847975" y="4543425"/>
          <a:ext cx="704850" cy="1333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171450</xdr:colOff>
      <xdr:row>19</xdr:row>
      <xdr:rowOff>38100</xdr:rowOff>
    </xdr:from>
    <xdr:to>
      <xdr:col>10</xdr:col>
      <xdr:colOff>28575</xdr:colOff>
      <xdr:row>19</xdr:row>
      <xdr:rowOff>1362075</xdr:rowOff>
    </xdr:to>
    <xdr:pic>
      <xdr:nvPicPr>
        <xdr:cNvPr id="1945" name="Picture 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 bwMode="auto">
        <a:xfrm flipH="1">
          <a:off x="3629025" y="4552950"/>
          <a:ext cx="695325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47625</xdr:colOff>
      <xdr:row>19</xdr:row>
      <xdr:rowOff>28575</xdr:rowOff>
    </xdr:from>
    <xdr:to>
      <xdr:col>12</xdr:col>
      <xdr:colOff>28575</xdr:colOff>
      <xdr:row>19</xdr:row>
      <xdr:rowOff>1371600</xdr:rowOff>
    </xdr:to>
    <xdr:pic>
      <xdr:nvPicPr>
        <xdr:cNvPr id="1946" name="Picture 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 bwMode="auto">
        <a:xfrm>
          <a:off x="4343400" y="4543425"/>
          <a:ext cx="714375" cy="1343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47625</xdr:colOff>
      <xdr:row>19</xdr:row>
      <xdr:rowOff>9525</xdr:rowOff>
    </xdr:from>
    <xdr:to>
      <xdr:col>13</xdr:col>
      <xdr:colOff>238125</xdr:colOff>
      <xdr:row>19</xdr:row>
      <xdr:rowOff>1362075</xdr:rowOff>
    </xdr:to>
    <xdr:pic>
      <xdr:nvPicPr>
        <xdr:cNvPr id="1947" name="Picture 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 bwMode="auto">
        <a:xfrm>
          <a:off x="5076825" y="4524375"/>
          <a:ext cx="742950" cy="1352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161925</xdr:rowOff>
    </xdr:from>
    <xdr:to>
      <xdr:col>2</xdr:col>
      <xdr:colOff>781050</xdr:colOff>
      <xdr:row>27</xdr:row>
      <xdr:rowOff>19050</xdr:rowOff>
    </xdr:to>
    <xdr:pic>
      <xdr:nvPicPr>
        <xdr:cNvPr id="1948" name="Picture 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 bwMode="auto">
        <a:xfrm>
          <a:off x="1295400" y="9248775"/>
          <a:ext cx="781050" cy="1400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800100</xdr:colOff>
      <xdr:row>25</xdr:row>
      <xdr:rowOff>161925</xdr:rowOff>
    </xdr:from>
    <xdr:to>
      <xdr:col>5</xdr:col>
      <xdr:colOff>28575</xdr:colOff>
      <xdr:row>27</xdr:row>
      <xdr:rowOff>19050</xdr:rowOff>
    </xdr:to>
    <xdr:pic>
      <xdr:nvPicPr>
        <xdr:cNvPr id="1949" name="Picture 1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 bwMode="auto">
        <a:xfrm>
          <a:off x="2095500" y="9248775"/>
          <a:ext cx="723900" cy="1400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19050</xdr:colOff>
      <xdr:row>41</xdr:row>
      <xdr:rowOff>171450</xdr:rowOff>
    </xdr:from>
    <xdr:to>
      <xdr:col>2</xdr:col>
      <xdr:colOff>809625</xdr:colOff>
      <xdr:row>43</xdr:row>
      <xdr:rowOff>19050</xdr:rowOff>
    </xdr:to>
    <xdr:pic>
      <xdr:nvPicPr>
        <xdr:cNvPr id="1950" name="Picture 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 bwMode="auto">
        <a:xfrm>
          <a:off x="1314450" y="19583400"/>
          <a:ext cx="790575" cy="1409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19050</xdr:colOff>
      <xdr:row>32</xdr:row>
      <xdr:rowOff>19050</xdr:rowOff>
    </xdr:from>
    <xdr:to>
      <xdr:col>5</xdr:col>
      <xdr:colOff>209550</xdr:colOff>
      <xdr:row>32</xdr:row>
      <xdr:rowOff>1485900</xdr:rowOff>
    </xdr:to>
    <xdr:pic>
      <xdr:nvPicPr>
        <xdr:cNvPr id="1951" name="Picture 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 bwMode="auto">
        <a:xfrm>
          <a:off x="2209800" y="12677775"/>
          <a:ext cx="79057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19050</xdr:colOff>
      <xdr:row>32</xdr:row>
      <xdr:rowOff>19050</xdr:rowOff>
    </xdr:from>
    <xdr:to>
      <xdr:col>2</xdr:col>
      <xdr:colOff>828675</xdr:colOff>
      <xdr:row>32</xdr:row>
      <xdr:rowOff>1457325</xdr:rowOff>
    </xdr:to>
    <xdr:pic>
      <xdr:nvPicPr>
        <xdr:cNvPr id="1952" name="Picture 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 bwMode="auto">
        <a:xfrm>
          <a:off x="1314450" y="12677775"/>
          <a:ext cx="809625" cy="143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19050</xdr:colOff>
      <xdr:row>36</xdr:row>
      <xdr:rowOff>19050</xdr:rowOff>
    </xdr:from>
    <xdr:to>
      <xdr:col>2</xdr:col>
      <xdr:colOff>857250</xdr:colOff>
      <xdr:row>36</xdr:row>
      <xdr:rowOff>1504950</xdr:rowOff>
    </xdr:to>
    <xdr:pic>
      <xdr:nvPicPr>
        <xdr:cNvPr id="1953" name="Picture 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 bwMode="auto">
        <a:xfrm>
          <a:off x="1314450" y="14658975"/>
          <a:ext cx="838200" cy="148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19050</xdr:colOff>
      <xdr:row>36</xdr:row>
      <xdr:rowOff>19050</xdr:rowOff>
    </xdr:from>
    <xdr:to>
      <xdr:col>5</xdr:col>
      <xdr:colOff>238125</xdr:colOff>
      <xdr:row>36</xdr:row>
      <xdr:rowOff>1504950</xdr:rowOff>
    </xdr:to>
    <xdr:pic>
      <xdr:nvPicPr>
        <xdr:cNvPr id="1954" name="Picture 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 bwMode="auto">
        <a:xfrm>
          <a:off x="2209800" y="14658975"/>
          <a:ext cx="819150" cy="148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19050</xdr:colOff>
      <xdr:row>36</xdr:row>
      <xdr:rowOff>38100</xdr:rowOff>
    </xdr:from>
    <xdr:to>
      <xdr:col>8</xdr:col>
      <xdr:colOff>200025</xdr:colOff>
      <xdr:row>36</xdr:row>
      <xdr:rowOff>1504950</xdr:rowOff>
    </xdr:to>
    <xdr:pic>
      <xdr:nvPicPr>
        <xdr:cNvPr id="1955" name="Picture 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 bwMode="auto">
        <a:xfrm>
          <a:off x="3124200" y="14678025"/>
          <a:ext cx="809625" cy="1466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762000</xdr:colOff>
      <xdr:row>45</xdr:row>
      <xdr:rowOff>161925</xdr:rowOff>
    </xdr:from>
    <xdr:to>
      <xdr:col>2</xdr:col>
      <xdr:colOff>847725</xdr:colOff>
      <xdr:row>46</xdr:row>
      <xdr:rowOff>1504950</xdr:rowOff>
    </xdr:to>
    <xdr:pic>
      <xdr:nvPicPr>
        <xdr:cNvPr id="1956" name="Picture 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 bwMode="auto">
        <a:xfrm flipH="1">
          <a:off x="1295400" y="21459825"/>
          <a:ext cx="847725" cy="150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847725</xdr:colOff>
      <xdr:row>46</xdr:row>
      <xdr:rowOff>0</xdr:rowOff>
    </xdr:from>
    <xdr:to>
      <xdr:col>5</xdr:col>
      <xdr:colOff>142875</xdr:colOff>
      <xdr:row>46</xdr:row>
      <xdr:rowOff>1504950</xdr:rowOff>
    </xdr:to>
    <xdr:pic>
      <xdr:nvPicPr>
        <xdr:cNvPr id="1957" name="Picture 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 bwMode="auto">
        <a:xfrm>
          <a:off x="2143125" y="21459825"/>
          <a:ext cx="790575" cy="150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133350</xdr:colOff>
      <xdr:row>46</xdr:row>
      <xdr:rowOff>19050</xdr:rowOff>
    </xdr:from>
    <xdr:to>
      <xdr:col>8</xdr:col>
      <xdr:colOff>0</xdr:colOff>
      <xdr:row>46</xdr:row>
      <xdr:rowOff>1504950</xdr:rowOff>
    </xdr:to>
    <xdr:pic>
      <xdr:nvPicPr>
        <xdr:cNvPr id="1958" name="Picture 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 bwMode="auto">
        <a:xfrm>
          <a:off x="2924175" y="21478875"/>
          <a:ext cx="809625" cy="148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762000</xdr:colOff>
      <xdr:row>50</xdr:row>
      <xdr:rowOff>19050</xdr:rowOff>
    </xdr:from>
    <xdr:to>
      <xdr:col>2</xdr:col>
      <xdr:colOff>857250</xdr:colOff>
      <xdr:row>50</xdr:row>
      <xdr:rowOff>1543050</xdr:rowOff>
    </xdr:to>
    <xdr:pic>
      <xdr:nvPicPr>
        <xdr:cNvPr id="1959" name="Picture 1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 bwMode="auto">
        <a:xfrm>
          <a:off x="1295400" y="23488650"/>
          <a:ext cx="857250" cy="152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857250</xdr:colOff>
      <xdr:row>50</xdr:row>
      <xdr:rowOff>19050</xdr:rowOff>
    </xdr:from>
    <xdr:to>
      <xdr:col>5</xdr:col>
      <xdr:colOff>171450</xdr:colOff>
      <xdr:row>50</xdr:row>
      <xdr:rowOff>1543050</xdr:rowOff>
    </xdr:to>
    <xdr:pic>
      <xdr:nvPicPr>
        <xdr:cNvPr id="1960" name="Picture 1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 bwMode="auto">
        <a:xfrm>
          <a:off x="2152650" y="23488650"/>
          <a:ext cx="809625" cy="152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180975</xdr:colOff>
      <xdr:row>50</xdr:row>
      <xdr:rowOff>19050</xdr:rowOff>
    </xdr:from>
    <xdr:to>
      <xdr:col>8</xdr:col>
      <xdr:colOff>47625</xdr:colOff>
      <xdr:row>50</xdr:row>
      <xdr:rowOff>1543050</xdr:rowOff>
    </xdr:to>
    <xdr:pic>
      <xdr:nvPicPr>
        <xdr:cNvPr id="1961" name="Picture 1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 bwMode="auto">
        <a:xfrm>
          <a:off x="2971800" y="23488650"/>
          <a:ext cx="809625" cy="1524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19050</xdr:colOff>
      <xdr:row>53</xdr:row>
      <xdr:rowOff>0</xdr:rowOff>
    </xdr:from>
    <xdr:to>
      <xdr:col>2</xdr:col>
      <xdr:colOff>857250</xdr:colOff>
      <xdr:row>54</xdr:row>
      <xdr:rowOff>0</xdr:rowOff>
    </xdr:to>
    <xdr:pic>
      <xdr:nvPicPr>
        <xdr:cNvPr id="1962" name="Picture 1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 bwMode="auto">
        <a:xfrm>
          <a:off x="1314450" y="25336500"/>
          <a:ext cx="838200" cy="150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866775</xdr:colOff>
      <xdr:row>53</xdr:row>
      <xdr:rowOff>19050</xdr:rowOff>
    </xdr:from>
    <xdr:to>
      <xdr:col>5</xdr:col>
      <xdr:colOff>161925</xdr:colOff>
      <xdr:row>53</xdr:row>
      <xdr:rowOff>1504950</xdr:rowOff>
    </xdr:to>
    <xdr:pic>
      <xdr:nvPicPr>
        <xdr:cNvPr id="1963" name="Picture 14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 bwMode="auto">
        <a:xfrm>
          <a:off x="2162175" y="25355550"/>
          <a:ext cx="790575" cy="148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19050</xdr:colOff>
      <xdr:row>57</xdr:row>
      <xdr:rowOff>19050</xdr:rowOff>
    </xdr:from>
    <xdr:to>
      <xdr:col>2</xdr:col>
      <xdr:colOff>876300</xdr:colOff>
      <xdr:row>57</xdr:row>
      <xdr:rowOff>1533525</xdr:rowOff>
    </xdr:to>
    <xdr:pic>
      <xdr:nvPicPr>
        <xdr:cNvPr id="1964" name="Picture 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 bwMode="auto">
        <a:xfrm>
          <a:off x="1314450" y="27346275"/>
          <a:ext cx="857250" cy="151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19050</xdr:colOff>
      <xdr:row>57</xdr:row>
      <xdr:rowOff>19050</xdr:rowOff>
    </xdr:from>
    <xdr:to>
      <xdr:col>5</xdr:col>
      <xdr:colOff>247650</xdr:colOff>
      <xdr:row>57</xdr:row>
      <xdr:rowOff>1533525</xdr:rowOff>
    </xdr:to>
    <xdr:pic>
      <xdr:nvPicPr>
        <xdr:cNvPr id="1965" name="Picture 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 bwMode="auto">
        <a:xfrm>
          <a:off x="2209800" y="27346275"/>
          <a:ext cx="828675" cy="151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314325</xdr:colOff>
      <xdr:row>57</xdr:row>
      <xdr:rowOff>19050</xdr:rowOff>
    </xdr:from>
    <xdr:to>
      <xdr:col>8</xdr:col>
      <xdr:colOff>200025</xdr:colOff>
      <xdr:row>57</xdr:row>
      <xdr:rowOff>1533525</xdr:rowOff>
    </xdr:to>
    <xdr:pic>
      <xdr:nvPicPr>
        <xdr:cNvPr id="1966" name="Picture 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 bwMode="auto">
        <a:xfrm>
          <a:off x="3105150" y="27346275"/>
          <a:ext cx="828675" cy="151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19050</xdr:colOff>
      <xdr:row>60</xdr:row>
      <xdr:rowOff>19050</xdr:rowOff>
    </xdr:from>
    <xdr:to>
      <xdr:col>2</xdr:col>
      <xdr:colOff>866775</xdr:colOff>
      <xdr:row>60</xdr:row>
      <xdr:rowOff>1504950</xdr:rowOff>
    </xdr:to>
    <xdr:pic>
      <xdr:nvPicPr>
        <xdr:cNvPr id="1967" name="Picture 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 bwMode="auto">
        <a:xfrm>
          <a:off x="1314450" y="29203650"/>
          <a:ext cx="847725" cy="148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19050</xdr:colOff>
      <xdr:row>59</xdr:row>
      <xdr:rowOff>152400</xdr:rowOff>
    </xdr:from>
    <xdr:to>
      <xdr:col>5</xdr:col>
      <xdr:colOff>238125</xdr:colOff>
      <xdr:row>61</xdr:row>
      <xdr:rowOff>0</xdr:rowOff>
    </xdr:to>
    <xdr:pic>
      <xdr:nvPicPr>
        <xdr:cNvPr id="1968" name="Picture 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 bwMode="auto">
        <a:xfrm>
          <a:off x="2209800" y="29175075"/>
          <a:ext cx="819150" cy="151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762000</xdr:colOff>
      <xdr:row>62</xdr:row>
      <xdr:rowOff>19050</xdr:rowOff>
    </xdr:from>
    <xdr:to>
      <xdr:col>2</xdr:col>
      <xdr:colOff>819150</xdr:colOff>
      <xdr:row>62</xdr:row>
      <xdr:rowOff>1504950</xdr:rowOff>
    </xdr:to>
    <xdr:pic>
      <xdr:nvPicPr>
        <xdr:cNvPr id="1969" name="Picture 6" descr="556BBT.jpg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 bwMode="auto">
        <a:xfrm>
          <a:off x="1295400" y="30870525"/>
          <a:ext cx="819150" cy="148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762000</xdr:colOff>
      <xdr:row>64</xdr:row>
      <xdr:rowOff>19050</xdr:rowOff>
    </xdr:from>
    <xdr:to>
      <xdr:col>2</xdr:col>
      <xdr:colOff>828675</xdr:colOff>
      <xdr:row>64</xdr:row>
      <xdr:rowOff>1504950</xdr:rowOff>
    </xdr:to>
    <xdr:pic>
      <xdr:nvPicPr>
        <xdr:cNvPr id="1970" name="Picture 5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 bwMode="auto">
        <a:xfrm>
          <a:off x="1295400" y="32537400"/>
          <a:ext cx="828675" cy="148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67</xdr:row>
      <xdr:rowOff>152400</xdr:rowOff>
    </xdr:from>
    <xdr:to>
      <xdr:col>2</xdr:col>
      <xdr:colOff>857250</xdr:colOff>
      <xdr:row>68</xdr:row>
      <xdr:rowOff>1504950</xdr:rowOff>
    </xdr:to>
    <xdr:pic>
      <xdr:nvPicPr>
        <xdr:cNvPr id="1971" name="Picture 7" descr="7035.jpg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 bwMode="auto">
        <a:xfrm>
          <a:off x="1295400" y="34518600"/>
          <a:ext cx="857250" cy="1514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5</xdr:col>
      <xdr:colOff>238125</xdr:colOff>
      <xdr:row>68</xdr:row>
      <xdr:rowOff>1504950</xdr:rowOff>
    </xdr:to>
    <xdr:pic>
      <xdr:nvPicPr>
        <xdr:cNvPr id="1972" name="Picture 8" descr="7035a.jpg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 bwMode="auto">
        <a:xfrm>
          <a:off x="2190750" y="34528125"/>
          <a:ext cx="838200" cy="150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19050</xdr:colOff>
      <xdr:row>73</xdr:row>
      <xdr:rowOff>0</xdr:rowOff>
    </xdr:from>
    <xdr:to>
      <xdr:col>2</xdr:col>
      <xdr:colOff>857250</xdr:colOff>
      <xdr:row>73</xdr:row>
      <xdr:rowOff>1504950</xdr:rowOff>
    </xdr:to>
    <xdr:pic>
      <xdr:nvPicPr>
        <xdr:cNvPr id="1973" name="Picture 9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 bwMode="auto">
        <a:xfrm>
          <a:off x="1314450" y="36690300"/>
          <a:ext cx="838200" cy="1504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19050</xdr:colOff>
      <xdr:row>73</xdr:row>
      <xdr:rowOff>19050</xdr:rowOff>
    </xdr:from>
    <xdr:to>
      <xdr:col>5</xdr:col>
      <xdr:colOff>238125</xdr:colOff>
      <xdr:row>73</xdr:row>
      <xdr:rowOff>1504950</xdr:rowOff>
    </xdr:to>
    <xdr:pic>
      <xdr:nvPicPr>
        <xdr:cNvPr id="1974" name="Picture 10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 bwMode="auto">
        <a:xfrm>
          <a:off x="2209800" y="36709350"/>
          <a:ext cx="819150" cy="148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38100</xdr:colOff>
      <xdr:row>73</xdr:row>
      <xdr:rowOff>19050</xdr:rowOff>
    </xdr:from>
    <xdr:to>
      <xdr:col>8</xdr:col>
      <xdr:colOff>209550</xdr:colOff>
      <xdr:row>73</xdr:row>
      <xdr:rowOff>1504950</xdr:rowOff>
    </xdr:to>
    <xdr:pic>
      <xdr:nvPicPr>
        <xdr:cNvPr id="1975" name="Picture 1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 bwMode="auto">
        <a:xfrm>
          <a:off x="3143250" y="36709350"/>
          <a:ext cx="800100" cy="148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75</xdr:row>
      <xdr:rowOff>19050</xdr:rowOff>
    </xdr:from>
    <xdr:to>
      <xdr:col>2</xdr:col>
      <xdr:colOff>819150</xdr:colOff>
      <xdr:row>75</xdr:row>
      <xdr:rowOff>1476375</xdr:rowOff>
    </xdr:to>
    <xdr:pic>
      <xdr:nvPicPr>
        <xdr:cNvPr id="1976" name="Picture 12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 bwMode="auto">
        <a:xfrm>
          <a:off x="1295400" y="38395275"/>
          <a:ext cx="819150" cy="1457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19050</xdr:colOff>
      <xdr:row>78</xdr:row>
      <xdr:rowOff>152400</xdr:rowOff>
    </xdr:from>
    <xdr:to>
      <xdr:col>2</xdr:col>
      <xdr:colOff>819150</xdr:colOff>
      <xdr:row>79</xdr:row>
      <xdr:rowOff>1438275</xdr:rowOff>
    </xdr:to>
    <xdr:pic>
      <xdr:nvPicPr>
        <xdr:cNvPr id="1977" name="Picture 13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 bwMode="auto">
        <a:xfrm>
          <a:off x="1314450" y="41624250"/>
          <a:ext cx="800100" cy="144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19050</xdr:colOff>
      <xdr:row>40</xdr:row>
      <xdr:rowOff>19050</xdr:rowOff>
    </xdr:from>
    <xdr:to>
      <xdr:col>2</xdr:col>
      <xdr:colOff>828675</xdr:colOff>
      <xdr:row>40</xdr:row>
      <xdr:rowOff>1466850</xdr:rowOff>
    </xdr:to>
    <xdr:pic>
      <xdr:nvPicPr>
        <xdr:cNvPr id="1978" name="Picture 14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 bwMode="auto">
        <a:xfrm>
          <a:off x="1314450" y="17964150"/>
          <a:ext cx="809625" cy="14478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zoomScale="150" zoomScaleNormal="150" workbookViewId="0" topLeftCell="A1">
      <selection activeCell="P1" sqref="P1:P1048576"/>
    </sheetView>
  </sheetViews>
  <sheetFormatPr defaultColWidth="8.7109375" defaultRowHeight="12.75"/>
  <cols>
    <col min="1" max="1" width="8.00390625" style="47" customWidth="1"/>
    <col min="2" max="2" width="11.421875" style="47" customWidth="1"/>
    <col min="3" max="3" width="13.421875" style="57" customWidth="1"/>
    <col min="4" max="4" width="4.00390625" style="1" customWidth="1"/>
    <col min="5" max="5" width="5.00390625" style="1" customWidth="1"/>
    <col min="6" max="6" width="4.7109375" style="1" customWidth="1"/>
    <col min="7" max="7" width="5.28125" style="1" customWidth="1"/>
    <col min="8" max="8" width="4.140625" style="1" customWidth="1"/>
    <col min="9" max="9" width="4.28125" style="1" customWidth="1"/>
    <col min="10" max="10" width="4.140625" style="1" customWidth="1"/>
    <col min="11" max="11" width="3.7109375" style="1" customWidth="1"/>
    <col min="12" max="12" width="7.28125" style="1" customWidth="1"/>
    <col min="13" max="13" width="8.28125" style="30" customWidth="1"/>
    <col min="14" max="14" width="8.7109375" style="23" customWidth="1"/>
    <col min="15" max="15" width="10.7109375" style="38" customWidth="1"/>
    <col min="16" max="16" width="17.8515625" style="11" customWidth="1"/>
    <col min="17" max="17" width="9.421875" style="0" customWidth="1"/>
  </cols>
  <sheetData>
    <row r="1" spans="1:2" ht="22.8">
      <c r="A1" s="46"/>
      <c r="B1" s="47" t="s">
        <v>101</v>
      </c>
    </row>
    <row r="3" spans="1:17" ht="12.75">
      <c r="A3" s="48" t="s">
        <v>0</v>
      </c>
      <c r="B3" s="48" t="s">
        <v>1</v>
      </c>
      <c r="C3" s="58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31" t="s">
        <v>26</v>
      </c>
      <c r="N3" s="24" t="s">
        <v>29</v>
      </c>
      <c r="O3" s="39" t="s">
        <v>28</v>
      </c>
      <c r="P3" s="12" t="s">
        <v>103</v>
      </c>
      <c r="Q3" s="2" t="s">
        <v>34</v>
      </c>
    </row>
    <row r="4" spans="1:17" ht="12.75">
      <c r="A4" s="49"/>
      <c r="B4" s="49"/>
      <c r="C4" s="59"/>
      <c r="D4" s="3"/>
      <c r="E4" s="3" t="s">
        <v>66</v>
      </c>
      <c r="F4" s="3"/>
      <c r="G4" s="3"/>
      <c r="H4" s="3" t="s">
        <v>67</v>
      </c>
      <c r="I4" s="3"/>
      <c r="J4" s="3"/>
      <c r="K4" s="3"/>
      <c r="L4" s="3"/>
      <c r="M4" s="32" t="s">
        <v>27</v>
      </c>
      <c r="N4" s="25" t="s">
        <v>27</v>
      </c>
      <c r="O4" s="40" t="s">
        <v>104</v>
      </c>
      <c r="P4" s="13" t="s">
        <v>102</v>
      </c>
      <c r="Q4" s="4" t="s">
        <v>35</v>
      </c>
    </row>
    <row r="5" spans="1:17" ht="12.75">
      <c r="A5" s="50" t="s">
        <v>12</v>
      </c>
      <c r="B5" s="51" t="s">
        <v>13</v>
      </c>
      <c r="C5" s="60" t="s">
        <v>12</v>
      </c>
      <c r="D5" s="5">
        <v>592</v>
      </c>
      <c r="E5" s="5">
        <v>2084</v>
      </c>
      <c r="F5" s="5">
        <v>2650</v>
      </c>
      <c r="G5" s="5">
        <v>1553</v>
      </c>
      <c r="H5" s="5">
        <v>420</v>
      </c>
      <c r="I5" s="5">
        <v>130</v>
      </c>
      <c r="J5" s="5">
        <v>129</v>
      </c>
      <c r="K5" s="5">
        <v>105</v>
      </c>
      <c r="L5" s="5">
        <f aca="true" t="shared" si="0" ref="L5:L11">SUM(D5:K5)</f>
        <v>7663</v>
      </c>
      <c r="M5" s="33" t="s">
        <v>36</v>
      </c>
      <c r="N5" s="26" t="s">
        <v>37</v>
      </c>
      <c r="O5" s="41">
        <v>2.95</v>
      </c>
      <c r="P5" s="14">
        <f>L5*O5</f>
        <v>22605.850000000002</v>
      </c>
      <c r="Q5" s="6" t="s">
        <v>31</v>
      </c>
    </row>
    <row r="6" spans="1:17" ht="12.75">
      <c r="A6" s="52" t="s">
        <v>12</v>
      </c>
      <c r="B6" s="53" t="s">
        <v>14</v>
      </c>
      <c r="C6" s="61" t="s">
        <v>12</v>
      </c>
      <c r="D6" s="7">
        <v>153</v>
      </c>
      <c r="E6" s="7">
        <v>663</v>
      </c>
      <c r="F6" s="7">
        <v>855</v>
      </c>
      <c r="G6" s="7">
        <v>340</v>
      </c>
      <c r="H6" s="7">
        <v>236</v>
      </c>
      <c r="I6" s="7">
        <v>22</v>
      </c>
      <c r="J6" s="7"/>
      <c r="K6" s="7">
        <v>4</v>
      </c>
      <c r="L6" s="7">
        <f t="shared" si="0"/>
        <v>2273</v>
      </c>
      <c r="M6" s="34" t="s">
        <v>38</v>
      </c>
      <c r="N6" s="45" t="s">
        <v>39</v>
      </c>
      <c r="O6" s="41">
        <v>2.95</v>
      </c>
      <c r="P6" s="15">
        <f aca="true" t="shared" si="1" ref="P6:P11">SUM(L6*O6)</f>
        <v>6705.35</v>
      </c>
      <c r="Q6" s="8" t="s">
        <v>32</v>
      </c>
    </row>
    <row r="7" spans="1:17" ht="12.75">
      <c r="A7" s="52" t="s">
        <v>12</v>
      </c>
      <c r="B7" s="53" t="s">
        <v>25</v>
      </c>
      <c r="C7" s="61" t="s">
        <v>12</v>
      </c>
      <c r="D7" s="7"/>
      <c r="E7" s="7">
        <v>220</v>
      </c>
      <c r="F7" s="7">
        <v>110</v>
      </c>
      <c r="G7" s="7">
        <v>24</v>
      </c>
      <c r="H7" s="7">
        <v>5</v>
      </c>
      <c r="I7" s="7">
        <v>11</v>
      </c>
      <c r="J7" s="7"/>
      <c r="K7" s="7"/>
      <c r="L7" s="7">
        <f t="shared" si="0"/>
        <v>370</v>
      </c>
      <c r="M7" s="34" t="s">
        <v>36</v>
      </c>
      <c r="N7" s="45" t="s">
        <v>37</v>
      </c>
      <c r="O7" s="41">
        <v>2.95</v>
      </c>
      <c r="P7" s="15">
        <f t="shared" si="1"/>
        <v>1091.5</v>
      </c>
      <c r="Q7" s="8" t="s">
        <v>78</v>
      </c>
    </row>
    <row r="8" spans="1:17" ht="12.75">
      <c r="A8" s="52" t="s">
        <v>12</v>
      </c>
      <c r="B8" s="53" t="s">
        <v>15</v>
      </c>
      <c r="C8" s="61" t="s">
        <v>12</v>
      </c>
      <c r="D8" s="7"/>
      <c r="E8" s="7">
        <v>62</v>
      </c>
      <c r="F8" s="7">
        <v>171</v>
      </c>
      <c r="G8" s="7">
        <v>9</v>
      </c>
      <c r="H8" s="7"/>
      <c r="I8" s="7"/>
      <c r="J8" s="7"/>
      <c r="K8" s="7"/>
      <c r="L8" s="7">
        <f t="shared" si="0"/>
        <v>242</v>
      </c>
      <c r="M8" s="34" t="s">
        <v>40</v>
      </c>
      <c r="N8" s="45" t="s">
        <v>41</v>
      </c>
      <c r="O8" s="41">
        <v>2.95</v>
      </c>
      <c r="P8" s="15">
        <f t="shared" si="1"/>
        <v>713.9000000000001</v>
      </c>
      <c r="Q8" s="8" t="s">
        <v>46</v>
      </c>
    </row>
    <row r="9" spans="1:17" ht="12.75">
      <c r="A9" s="54" t="s">
        <v>12</v>
      </c>
      <c r="B9" s="55" t="s">
        <v>16</v>
      </c>
      <c r="C9" s="62" t="s">
        <v>12</v>
      </c>
      <c r="D9" s="9"/>
      <c r="E9" s="9"/>
      <c r="F9" s="9">
        <v>98</v>
      </c>
      <c r="G9" s="9"/>
      <c r="H9" s="9"/>
      <c r="I9" s="9"/>
      <c r="J9" s="9"/>
      <c r="K9" s="9"/>
      <c r="L9" s="9">
        <f t="shared" si="0"/>
        <v>98</v>
      </c>
      <c r="M9" s="35" t="s">
        <v>42</v>
      </c>
      <c r="N9" s="27" t="s">
        <v>43</v>
      </c>
      <c r="O9" s="41">
        <v>2.95</v>
      </c>
      <c r="P9" s="16">
        <f t="shared" si="1"/>
        <v>289.1</v>
      </c>
      <c r="Q9" s="10" t="s">
        <v>69</v>
      </c>
    </row>
    <row r="10" spans="1:17" ht="12.75">
      <c r="A10" s="50">
        <v>1038</v>
      </c>
      <c r="B10" s="51" t="s">
        <v>50</v>
      </c>
      <c r="C10" s="60" t="s">
        <v>51</v>
      </c>
      <c r="D10" s="5"/>
      <c r="E10" s="5">
        <v>34</v>
      </c>
      <c r="F10" s="5">
        <v>174</v>
      </c>
      <c r="G10" s="5">
        <v>146</v>
      </c>
      <c r="H10" s="5">
        <v>98</v>
      </c>
      <c r="I10" s="5"/>
      <c r="J10" s="5"/>
      <c r="K10" s="5"/>
      <c r="L10" s="7">
        <f t="shared" si="0"/>
        <v>452</v>
      </c>
      <c r="M10" s="33">
        <v>12</v>
      </c>
      <c r="N10" s="26">
        <v>30</v>
      </c>
      <c r="O10" s="41">
        <v>2.95</v>
      </c>
      <c r="P10" s="15">
        <f t="shared" si="1"/>
        <v>1333.4</v>
      </c>
      <c r="Q10" s="6" t="s">
        <v>45</v>
      </c>
    </row>
    <row r="11" spans="1:17" ht="12.75">
      <c r="A11" s="52">
        <v>1038</v>
      </c>
      <c r="B11" s="53" t="s">
        <v>50</v>
      </c>
      <c r="C11" s="61" t="s">
        <v>52</v>
      </c>
      <c r="D11" s="7"/>
      <c r="E11" s="7">
        <v>56</v>
      </c>
      <c r="F11" s="7">
        <v>123</v>
      </c>
      <c r="G11" s="7">
        <v>46</v>
      </c>
      <c r="H11" s="7">
        <v>76</v>
      </c>
      <c r="I11" s="7"/>
      <c r="J11" s="7"/>
      <c r="K11" s="7"/>
      <c r="L11" s="7">
        <f t="shared" si="0"/>
        <v>301</v>
      </c>
      <c r="M11" s="34">
        <v>12</v>
      </c>
      <c r="N11" s="45">
        <v>30</v>
      </c>
      <c r="O11" s="41">
        <v>2.95</v>
      </c>
      <c r="P11" s="15">
        <f t="shared" si="1"/>
        <v>887.95</v>
      </c>
      <c r="Q11" s="8" t="s">
        <v>70</v>
      </c>
    </row>
    <row r="12" spans="1:17" ht="115.95" customHeight="1">
      <c r="A12" s="54"/>
      <c r="B12" s="55"/>
      <c r="C12" s="62"/>
      <c r="D12" s="9"/>
      <c r="E12" s="9"/>
      <c r="F12" s="9"/>
      <c r="G12" s="9"/>
      <c r="H12" s="9"/>
      <c r="I12" s="9"/>
      <c r="J12" s="9"/>
      <c r="K12" s="9"/>
      <c r="L12" s="9"/>
      <c r="M12" s="35"/>
      <c r="N12" s="27"/>
      <c r="O12" s="41"/>
      <c r="P12" s="16"/>
      <c r="Q12" s="10"/>
    </row>
    <row r="13" spans="1:17" ht="13.95" customHeight="1">
      <c r="A13" s="50"/>
      <c r="B13" s="51"/>
      <c r="C13" s="60"/>
      <c r="D13" s="5"/>
      <c r="E13" s="5" t="s">
        <v>59</v>
      </c>
      <c r="F13" s="5" t="s">
        <v>60</v>
      </c>
      <c r="G13" s="5" t="s">
        <v>61</v>
      </c>
      <c r="H13" s="5" t="s">
        <v>62</v>
      </c>
      <c r="I13" s="5"/>
      <c r="J13" s="5"/>
      <c r="K13" s="5"/>
      <c r="L13" s="5"/>
      <c r="M13" s="33"/>
      <c r="N13" s="26"/>
      <c r="O13" s="41"/>
      <c r="P13" s="14"/>
      <c r="Q13" s="6"/>
    </row>
    <row r="14" spans="1:17" ht="12.75">
      <c r="A14" s="52">
        <v>1064</v>
      </c>
      <c r="B14" s="53" t="s">
        <v>50</v>
      </c>
      <c r="C14" s="61" t="s">
        <v>53</v>
      </c>
      <c r="D14" s="7"/>
      <c r="E14" s="7">
        <v>106</v>
      </c>
      <c r="F14" s="7">
        <v>108</v>
      </c>
      <c r="G14" s="7">
        <v>34</v>
      </c>
      <c r="H14" s="7">
        <v>16</v>
      </c>
      <c r="I14" s="7"/>
      <c r="J14" s="7"/>
      <c r="K14" s="7"/>
      <c r="L14" s="7">
        <f aca="true" t="shared" si="2" ref="L14:L19">SUM(D14:K14)</f>
        <v>264</v>
      </c>
      <c r="M14" s="34">
        <v>11</v>
      </c>
      <c r="N14" s="45">
        <v>27.5</v>
      </c>
      <c r="O14" s="41">
        <v>2.95</v>
      </c>
      <c r="P14" s="15">
        <f aca="true" t="shared" si="3" ref="P14:P19">SUM(L14*O14)</f>
        <v>778.8000000000001</v>
      </c>
      <c r="Q14" s="8" t="s">
        <v>46</v>
      </c>
    </row>
    <row r="15" spans="1:17" ht="12.75">
      <c r="A15" s="52">
        <v>1064</v>
      </c>
      <c r="B15" s="53" t="s">
        <v>50</v>
      </c>
      <c r="C15" s="61" t="s">
        <v>54</v>
      </c>
      <c r="D15" s="7"/>
      <c r="E15" s="7">
        <v>168</v>
      </c>
      <c r="F15" s="7">
        <v>171</v>
      </c>
      <c r="G15" s="7">
        <v>125</v>
      </c>
      <c r="H15" s="7">
        <v>127</v>
      </c>
      <c r="I15" s="7"/>
      <c r="J15" s="7"/>
      <c r="K15" s="7"/>
      <c r="L15" s="7">
        <f t="shared" si="2"/>
        <v>591</v>
      </c>
      <c r="M15" s="34">
        <v>11</v>
      </c>
      <c r="N15" s="45">
        <v>27.5</v>
      </c>
      <c r="O15" s="41">
        <v>2.95</v>
      </c>
      <c r="P15" s="15">
        <f t="shared" si="3"/>
        <v>1743.45</v>
      </c>
      <c r="Q15" s="8" t="s">
        <v>45</v>
      </c>
    </row>
    <row r="16" spans="1:17" ht="12.75">
      <c r="A16" s="52">
        <v>1064</v>
      </c>
      <c r="B16" s="53" t="s">
        <v>50</v>
      </c>
      <c r="C16" s="61" t="s">
        <v>55</v>
      </c>
      <c r="D16" s="7"/>
      <c r="E16" s="7">
        <v>110</v>
      </c>
      <c r="F16" s="7">
        <v>76</v>
      </c>
      <c r="G16" s="7">
        <v>105</v>
      </c>
      <c r="H16" s="7">
        <v>143</v>
      </c>
      <c r="I16" s="7"/>
      <c r="J16" s="7"/>
      <c r="K16" s="7"/>
      <c r="L16" s="7">
        <f t="shared" si="2"/>
        <v>434</v>
      </c>
      <c r="M16" s="34">
        <v>11</v>
      </c>
      <c r="N16" s="45">
        <v>27.5</v>
      </c>
      <c r="O16" s="41">
        <v>2.95</v>
      </c>
      <c r="P16" s="15">
        <f t="shared" si="3"/>
        <v>1280.3000000000002</v>
      </c>
      <c r="Q16" s="8" t="s">
        <v>48</v>
      </c>
    </row>
    <row r="17" spans="1:17" ht="12.75">
      <c r="A17" s="52">
        <v>1064</v>
      </c>
      <c r="B17" s="53" t="s">
        <v>50</v>
      </c>
      <c r="C17" s="61" t="s">
        <v>56</v>
      </c>
      <c r="D17" s="7"/>
      <c r="E17" s="7">
        <v>132</v>
      </c>
      <c r="F17" s="7">
        <v>130</v>
      </c>
      <c r="G17" s="7">
        <v>128</v>
      </c>
      <c r="H17" s="7">
        <v>133</v>
      </c>
      <c r="I17" s="7"/>
      <c r="J17" s="7"/>
      <c r="K17" s="7"/>
      <c r="L17" s="7">
        <f t="shared" si="2"/>
        <v>523</v>
      </c>
      <c r="M17" s="34">
        <v>11</v>
      </c>
      <c r="N17" s="45">
        <v>27.5</v>
      </c>
      <c r="O17" s="41">
        <v>2.95</v>
      </c>
      <c r="P17" s="15">
        <f t="shared" si="3"/>
        <v>1542.8500000000001</v>
      </c>
      <c r="Q17" s="8" t="s">
        <v>49</v>
      </c>
    </row>
    <row r="18" spans="1:17" ht="12.75">
      <c r="A18" s="52">
        <v>1064</v>
      </c>
      <c r="B18" s="53" t="s">
        <v>50</v>
      </c>
      <c r="C18" s="61" t="s">
        <v>57</v>
      </c>
      <c r="D18" s="7"/>
      <c r="E18" s="7">
        <v>67</v>
      </c>
      <c r="F18" s="7">
        <v>64</v>
      </c>
      <c r="G18" s="7">
        <v>63</v>
      </c>
      <c r="H18" s="7">
        <v>57</v>
      </c>
      <c r="I18" s="7"/>
      <c r="J18" s="7"/>
      <c r="K18" s="7"/>
      <c r="L18" s="7">
        <f t="shared" si="2"/>
        <v>251</v>
      </c>
      <c r="M18" s="34">
        <v>11</v>
      </c>
      <c r="N18" s="45">
        <v>27.5</v>
      </c>
      <c r="O18" s="41">
        <v>2.95</v>
      </c>
      <c r="P18" s="15">
        <f t="shared" si="3"/>
        <v>740.45</v>
      </c>
      <c r="Q18" s="8" t="s">
        <v>46</v>
      </c>
    </row>
    <row r="19" spans="1:17" ht="12.75">
      <c r="A19" s="52">
        <v>1064</v>
      </c>
      <c r="B19" s="53" t="s">
        <v>50</v>
      </c>
      <c r="C19" s="61" t="s">
        <v>58</v>
      </c>
      <c r="D19" s="7"/>
      <c r="E19" s="7">
        <v>82</v>
      </c>
      <c r="F19" s="7">
        <v>85</v>
      </c>
      <c r="G19" s="7">
        <v>63</v>
      </c>
      <c r="H19" s="7">
        <v>67</v>
      </c>
      <c r="I19" s="7"/>
      <c r="J19" s="7"/>
      <c r="K19" s="7"/>
      <c r="L19" s="7">
        <f t="shared" si="2"/>
        <v>297</v>
      </c>
      <c r="M19" s="34">
        <v>11</v>
      </c>
      <c r="N19" s="45">
        <v>27.5</v>
      </c>
      <c r="O19" s="41">
        <v>2.95</v>
      </c>
      <c r="P19" s="15">
        <f t="shared" si="3"/>
        <v>876.1500000000001</v>
      </c>
      <c r="Q19" s="8" t="s">
        <v>46</v>
      </c>
    </row>
    <row r="20" spans="1:17" ht="108" customHeight="1">
      <c r="A20" s="54"/>
      <c r="B20" s="55"/>
      <c r="C20" s="62"/>
      <c r="D20" s="9"/>
      <c r="E20" s="9"/>
      <c r="F20" s="9"/>
      <c r="G20" s="9"/>
      <c r="H20" s="9"/>
      <c r="I20" s="9"/>
      <c r="J20" s="9"/>
      <c r="K20" s="9"/>
      <c r="L20" s="9"/>
      <c r="M20" s="35"/>
      <c r="N20" s="27"/>
      <c r="O20" s="41"/>
      <c r="P20" s="16"/>
      <c r="Q20" s="10"/>
    </row>
    <row r="21" spans="1:17" ht="12.75">
      <c r="A21" s="50">
        <v>2090</v>
      </c>
      <c r="B21" s="51" t="s">
        <v>15</v>
      </c>
      <c r="C21" s="60" t="s">
        <v>17</v>
      </c>
      <c r="D21" s="5">
        <v>41</v>
      </c>
      <c r="E21" s="5">
        <v>67</v>
      </c>
      <c r="F21" s="5">
        <v>88</v>
      </c>
      <c r="G21" s="5">
        <v>86</v>
      </c>
      <c r="H21" s="5">
        <v>87</v>
      </c>
      <c r="I21" s="5"/>
      <c r="J21" s="5"/>
      <c r="K21" s="5"/>
      <c r="L21" s="5">
        <f>SUM(D21:K21)</f>
        <v>369</v>
      </c>
      <c r="M21" s="33">
        <v>18</v>
      </c>
      <c r="N21" s="26">
        <v>45</v>
      </c>
      <c r="O21" s="41">
        <v>2.95</v>
      </c>
      <c r="P21" s="14">
        <f>SUM(L21*O21)</f>
        <v>1088.55</v>
      </c>
      <c r="Q21" s="6" t="s">
        <v>44</v>
      </c>
    </row>
    <row r="22" spans="1:17" ht="105" customHeight="1">
      <c r="A22" s="54"/>
      <c r="B22" s="55"/>
      <c r="C22" s="62"/>
      <c r="D22" s="9"/>
      <c r="E22" s="9"/>
      <c r="F22" s="9"/>
      <c r="G22" s="9"/>
      <c r="H22" s="9"/>
      <c r="I22" s="9"/>
      <c r="J22" s="9"/>
      <c r="K22" s="9"/>
      <c r="L22" s="9"/>
      <c r="M22" s="35"/>
      <c r="N22" s="27"/>
      <c r="O22" s="41"/>
      <c r="P22" s="16"/>
      <c r="Q22" s="10"/>
    </row>
    <row r="23" spans="1:17" ht="12.75">
      <c r="A23" s="50">
        <v>2091</v>
      </c>
      <c r="B23" s="51" t="s">
        <v>15</v>
      </c>
      <c r="C23" s="60" t="s">
        <v>18</v>
      </c>
      <c r="D23" s="5">
        <v>50</v>
      </c>
      <c r="E23" s="5">
        <v>55</v>
      </c>
      <c r="F23" s="5">
        <v>51</v>
      </c>
      <c r="G23" s="5">
        <v>151</v>
      </c>
      <c r="H23" s="5">
        <v>1</v>
      </c>
      <c r="I23" s="5"/>
      <c r="J23" s="5"/>
      <c r="K23" s="5"/>
      <c r="L23" s="5">
        <f>SUM(D23:K23)</f>
        <v>308</v>
      </c>
      <c r="M23" s="33">
        <v>18</v>
      </c>
      <c r="N23" s="26">
        <v>45</v>
      </c>
      <c r="O23" s="41">
        <v>2.95</v>
      </c>
      <c r="P23" s="14">
        <f>SUM(L23*O23)</f>
        <v>908.6</v>
      </c>
      <c r="Q23" s="6" t="s">
        <v>45</v>
      </c>
    </row>
    <row r="24" spans="1:17" ht="109.05" customHeight="1">
      <c r="A24" s="54"/>
      <c r="B24" s="55"/>
      <c r="C24" s="62"/>
      <c r="D24" s="9"/>
      <c r="E24" s="9"/>
      <c r="F24" s="9"/>
      <c r="G24" s="9"/>
      <c r="H24" s="9"/>
      <c r="I24" s="9"/>
      <c r="J24" s="9"/>
      <c r="K24" s="9"/>
      <c r="L24" s="9"/>
      <c r="M24" s="35"/>
      <c r="N24" s="27"/>
      <c r="O24" s="41">
        <v>2.95</v>
      </c>
      <c r="P24" s="16"/>
      <c r="Q24" s="10"/>
    </row>
    <row r="25" spans="1:17" ht="13.05" customHeight="1">
      <c r="A25" s="50">
        <v>3023</v>
      </c>
      <c r="B25" s="51" t="s">
        <v>63</v>
      </c>
      <c r="C25" s="60" t="s">
        <v>64</v>
      </c>
      <c r="D25" s="5"/>
      <c r="E25" s="5">
        <v>56</v>
      </c>
      <c r="F25" s="5"/>
      <c r="G25" s="5"/>
      <c r="H25" s="5">
        <v>27</v>
      </c>
      <c r="I25" s="5"/>
      <c r="J25" s="5"/>
      <c r="K25" s="5"/>
      <c r="L25" s="5">
        <f>SUM(D25:K25)</f>
        <v>83</v>
      </c>
      <c r="M25" s="33">
        <v>6</v>
      </c>
      <c r="N25" s="26">
        <v>15</v>
      </c>
      <c r="O25" s="41">
        <v>2.95</v>
      </c>
      <c r="P25" s="14">
        <f>SUM(L25*O25)</f>
        <v>244.85000000000002</v>
      </c>
      <c r="Q25" s="6" t="s">
        <v>69</v>
      </c>
    </row>
    <row r="26" spans="1:17" ht="13.05" customHeight="1">
      <c r="A26" s="52">
        <v>3023</v>
      </c>
      <c r="B26" s="53" t="s">
        <v>63</v>
      </c>
      <c r="C26" s="61" t="s">
        <v>65</v>
      </c>
      <c r="D26" s="7"/>
      <c r="E26" s="7">
        <v>55</v>
      </c>
      <c r="F26" s="7"/>
      <c r="G26" s="7"/>
      <c r="H26" s="7">
        <v>43</v>
      </c>
      <c r="I26" s="7"/>
      <c r="J26" s="7"/>
      <c r="K26" s="7"/>
      <c r="L26" s="7">
        <f>SUM(D26:K26)</f>
        <v>98</v>
      </c>
      <c r="M26" s="34">
        <v>6</v>
      </c>
      <c r="N26" s="45">
        <v>15</v>
      </c>
      <c r="O26" s="41">
        <v>2.95</v>
      </c>
      <c r="P26" s="15">
        <f>SUM(L26*O26)</f>
        <v>289.1</v>
      </c>
      <c r="Q26" s="8" t="s">
        <v>69</v>
      </c>
    </row>
    <row r="27" spans="1:17" ht="109.05" customHeight="1">
      <c r="A27" s="54"/>
      <c r="B27" s="55"/>
      <c r="C27" s="62"/>
      <c r="D27" s="9"/>
      <c r="E27" s="9"/>
      <c r="F27" s="9"/>
      <c r="G27" s="9"/>
      <c r="H27" s="9"/>
      <c r="I27" s="9"/>
      <c r="J27" s="9"/>
      <c r="K27" s="9"/>
      <c r="L27" s="9"/>
      <c r="M27" s="35"/>
      <c r="N27" s="27"/>
      <c r="O27" s="41"/>
      <c r="P27" s="16"/>
      <c r="Q27" s="10"/>
    </row>
    <row r="28" spans="1:17" ht="12.75">
      <c r="A28" s="50">
        <v>4026</v>
      </c>
      <c r="B28" s="51" t="s">
        <v>13</v>
      </c>
      <c r="C28" s="60" t="s">
        <v>19</v>
      </c>
      <c r="D28" s="5">
        <v>27</v>
      </c>
      <c r="E28" s="5">
        <v>125</v>
      </c>
      <c r="F28" s="5">
        <v>170</v>
      </c>
      <c r="G28" s="5">
        <v>36</v>
      </c>
      <c r="H28" s="5"/>
      <c r="I28" s="5"/>
      <c r="J28" s="5"/>
      <c r="K28" s="5"/>
      <c r="L28" s="5">
        <f>SUM(D28:K28)</f>
        <v>358</v>
      </c>
      <c r="M28" s="33">
        <v>12</v>
      </c>
      <c r="N28" s="26">
        <v>30</v>
      </c>
      <c r="O28" s="41">
        <v>2.95</v>
      </c>
      <c r="P28" s="14">
        <f>SUM(L28*O28)</f>
        <v>1056.1000000000001</v>
      </c>
      <c r="Q28" s="6" t="s">
        <v>46</v>
      </c>
    </row>
    <row r="29" spans="1:17" ht="12.75">
      <c r="A29" s="52">
        <v>4026</v>
      </c>
      <c r="B29" s="53" t="s">
        <v>13</v>
      </c>
      <c r="C29" s="61" t="s">
        <v>20</v>
      </c>
      <c r="D29" s="7">
        <v>14</v>
      </c>
      <c r="E29" s="7">
        <v>83</v>
      </c>
      <c r="F29" s="7">
        <v>191</v>
      </c>
      <c r="G29" s="7">
        <v>24</v>
      </c>
      <c r="H29" s="7"/>
      <c r="I29" s="7"/>
      <c r="J29" s="7"/>
      <c r="K29" s="7"/>
      <c r="L29" s="7">
        <f>SUM(D29:K29)</f>
        <v>312</v>
      </c>
      <c r="M29" s="34">
        <v>12</v>
      </c>
      <c r="N29" s="45">
        <v>30</v>
      </c>
      <c r="O29" s="41">
        <v>2.95</v>
      </c>
      <c r="P29" s="15">
        <f>SUM(L29*O29)</f>
        <v>920.4000000000001</v>
      </c>
      <c r="Q29" s="8" t="s">
        <v>46</v>
      </c>
    </row>
    <row r="30" spans="1:17" ht="109.05" customHeight="1">
      <c r="A30" s="54"/>
      <c r="B30" s="55"/>
      <c r="C30" s="62"/>
      <c r="D30" s="9"/>
      <c r="E30" s="9"/>
      <c r="F30" s="9"/>
      <c r="G30" s="9"/>
      <c r="H30" s="9"/>
      <c r="I30" s="9"/>
      <c r="J30" s="9"/>
      <c r="K30" s="9"/>
      <c r="L30" s="9"/>
      <c r="M30" s="35"/>
      <c r="N30" s="27"/>
      <c r="O30" s="41"/>
      <c r="P30" s="16"/>
      <c r="Q30" s="10"/>
    </row>
    <row r="31" spans="1:17" ht="12.75">
      <c r="A31" s="50" t="s">
        <v>71</v>
      </c>
      <c r="B31" s="51" t="s">
        <v>13</v>
      </c>
      <c r="C31" s="60" t="s">
        <v>72</v>
      </c>
      <c r="D31" s="5"/>
      <c r="E31" s="5"/>
      <c r="F31" s="5"/>
      <c r="G31" s="5"/>
      <c r="H31" s="5"/>
      <c r="I31" s="5">
        <v>258</v>
      </c>
      <c r="J31" s="5">
        <v>253</v>
      </c>
      <c r="K31" s="5">
        <v>262</v>
      </c>
      <c r="L31" s="5">
        <f>SUM(D31:K31)</f>
        <v>773</v>
      </c>
      <c r="M31" s="33">
        <v>11</v>
      </c>
      <c r="N31" s="26">
        <v>27.5</v>
      </c>
      <c r="O31" s="41">
        <v>2.95</v>
      </c>
      <c r="P31" s="14">
        <f>SUM(L31*O31)</f>
        <v>2280.3500000000004</v>
      </c>
      <c r="Q31" s="6" t="s">
        <v>45</v>
      </c>
    </row>
    <row r="32" spans="1:17" ht="12.75">
      <c r="A32" s="52" t="s">
        <v>71</v>
      </c>
      <c r="B32" s="53" t="s">
        <v>13</v>
      </c>
      <c r="C32" s="61" t="s">
        <v>73</v>
      </c>
      <c r="D32" s="7"/>
      <c r="E32" s="7"/>
      <c r="F32" s="7"/>
      <c r="G32" s="7"/>
      <c r="H32" s="7"/>
      <c r="I32" s="7">
        <v>311</v>
      </c>
      <c r="J32" s="7">
        <v>308</v>
      </c>
      <c r="K32" s="7">
        <v>311</v>
      </c>
      <c r="L32" s="7">
        <f>SUM(D32:K32)</f>
        <v>930</v>
      </c>
      <c r="M32" s="34">
        <v>11</v>
      </c>
      <c r="N32" s="45">
        <v>27.5</v>
      </c>
      <c r="O32" s="41">
        <v>2.95</v>
      </c>
      <c r="P32" s="15">
        <f>SUM(L32*O32)</f>
        <v>2743.5</v>
      </c>
      <c r="Q32" s="8" t="s">
        <v>44</v>
      </c>
    </row>
    <row r="33" spans="1:17" ht="118.05" customHeight="1">
      <c r="A33" s="54"/>
      <c r="B33" s="55"/>
      <c r="C33" s="62"/>
      <c r="D33" s="9"/>
      <c r="E33" s="9"/>
      <c r="F33" s="9"/>
      <c r="G33" s="9"/>
      <c r="H33" s="9"/>
      <c r="I33" s="9"/>
      <c r="J33" s="9"/>
      <c r="K33" s="9"/>
      <c r="L33" s="9"/>
      <c r="M33" s="35"/>
      <c r="N33" s="27"/>
      <c r="O33" s="41"/>
      <c r="P33" s="16"/>
      <c r="Q33" s="10"/>
    </row>
    <row r="34" spans="1:17" ht="12.75">
      <c r="A34" s="52">
        <v>4031</v>
      </c>
      <c r="B34" s="53" t="s">
        <v>13</v>
      </c>
      <c r="C34" s="61" t="s">
        <v>75</v>
      </c>
      <c r="D34" s="7"/>
      <c r="E34" s="7">
        <v>25</v>
      </c>
      <c r="F34" s="7"/>
      <c r="G34" s="7"/>
      <c r="H34" s="7"/>
      <c r="I34" s="7"/>
      <c r="J34" s="7"/>
      <c r="K34" s="7"/>
      <c r="L34" s="7">
        <f>SUM(D34:K34)</f>
        <v>25</v>
      </c>
      <c r="M34" s="34">
        <v>10</v>
      </c>
      <c r="N34" s="45">
        <v>25</v>
      </c>
      <c r="O34" s="41">
        <v>2.95</v>
      </c>
      <c r="P34" s="15">
        <f>SUM(L34*O34)</f>
        <v>73.75</v>
      </c>
      <c r="Q34" s="8" t="s">
        <v>69</v>
      </c>
    </row>
    <row r="35" spans="1:17" ht="12.75">
      <c r="A35" s="52">
        <v>4031</v>
      </c>
      <c r="B35" s="53" t="s">
        <v>13</v>
      </c>
      <c r="C35" s="61" t="s">
        <v>76</v>
      </c>
      <c r="D35" s="7"/>
      <c r="E35" s="7">
        <v>104</v>
      </c>
      <c r="F35" s="7">
        <v>127</v>
      </c>
      <c r="G35" s="7">
        <v>126</v>
      </c>
      <c r="H35" s="7"/>
      <c r="I35" s="7"/>
      <c r="J35" s="7"/>
      <c r="K35" s="7"/>
      <c r="L35" s="7">
        <f>SUM(D35:K35)</f>
        <v>357</v>
      </c>
      <c r="M35" s="34">
        <v>10</v>
      </c>
      <c r="N35" s="45">
        <v>25</v>
      </c>
      <c r="O35" s="41">
        <v>2.95</v>
      </c>
      <c r="P35" s="15">
        <f>SUM(L35*O35)</f>
        <v>1053.15</v>
      </c>
      <c r="Q35" s="8" t="s">
        <v>78</v>
      </c>
    </row>
    <row r="36" spans="1:17" ht="12.75">
      <c r="A36" s="52" t="s">
        <v>74</v>
      </c>
      <c r="B36" s="53" t="s">
        <v>13</v>
      </c>
      <c r="C36" s="61" t="s">
        <v>77</v>
      </c>
      <c r="D36" s="7"/>
      <c r="E36" s="7"/>
      <c r="F36" s="7"/>
      <c r="G36" s="7"/>
      <c r="H36" s="7"/>
      <c r="I36" s="7">
        <v>161</v>
      </c>
      <c r="J36" s="7">
        <v>167</v>
      </c>
      <c r="K36" s="7">
        <v>174</v>
      </c>
      <c r="L36" s="7">
        <f>SUM(D36:K36)</f>
        <v>502</v>
      </c>
      <c r="M36" s="34">
        <v>11</v>
      </c>
      <c r="N36" s="45">
        <v>27.5</v>
      </c>
      <c r="O36" s="41">
        <v>2.95</v>
      </c>
      <c r="P36" s="15">
        <f>SUM(L36*O36)</f>
        <v>1480.9</v>
      </c>
      <c r="Q36" s="8" t="s">
        <v>70</v>
      </c>
    </row>
    <row r="37" spans="1:17" ht="118.95" customHeight="1">
      <c r="A37" s="52"/>
      <c r="B37" s="53"/>
      <c r="C37" s="61"/>
      <c r="D37" s="7"/>
      <c r="E37" s="7"/>
      <c r="F37" s="7"/>
      <c r="G37" s="7"/>
      <c r="H37" s="7"/>
      <c r="I37" s="7"/>
      <c r="J37" s="7"/>
      <c r="K37" s="7"/>
      <c r="L37" s="7"/>
      <c r="M37" s="34"/>
      <c r="N37" s="45"/>
      <c r="O37" s="41"/>
      <c r="P37" s="15"/>
      <c r="Q37" s="8"/>
    </row>
    <row r="38" spans="1:17" ht="12.75">
      <c r="A38" s="50">
        <v>4034</v>
      </c>
      <c r="B38" s="51" t="s">
        <v>13</v>
      </c>
      <c r="C38" s="60" t="s">
        <v>21</v>
      </c>
      <c r="D38" s="5"/>
      <c r="E38" s="5">
        <v>788</v>
      </c>
      <c r="F38" s="5">
        <v>220</v>
      </c>
      <c r="G38" s="5">
        <v>714</v>
      </c>
      <c r="H38" s="5">
        <v>816</v>
      </c>
      <c r="I38" s="5"/>
      <c r="J38" s="5"/>
      <c r="K38" s="5"/>
      <c r="L38" s="5">
        <f>SUM(D38:K38)</f>
        <v>2538</v>
      </c>
      <c r="M38" s="33">
        <v>8</v>
      </c>
      <c r="N38" s="26">
        <v>20</v>
      </c>
      <c r="O38" s="41">
        <v>2.95</v>
      </c>
      <c r="P38" s="14">
        <f>SUM(L38*O38)</f>
        <v>7487.1</v>
      </c>
      <c r="Q38" s="6" t="s">
        <v>47</v>
      </c>
    </row>
    <row r="39" spans="1:17" ht="115.95" customHeight="1">
      <c r="A39" s="54"/>
      <c r="B39" s="55"/>
      <c r="C39" s="62"/>
      <c r="D39" s="9"/>
      <c r="E39" s="9"/>
      <c r="F39" s="9"/>
      <c r="G39" s="9"/>
      <c r="H39" s="9"/>
      <c r="I39" s="9"/>
      <c r="J39" s="9"/>
      <c r="K39" s="9"/>
      <c r="L39" s="9"/>
      <c r="M39" s="35"/>
      <c r="N39" s="27"/>
      <c r="O39" s="41"/>
      <c r="P39" s="16"/>
      <c r="Q39" s="10"/>
    </row>
    <row r="40" spans="1:17" ht="13.95" customHeight="1">
      <c r="A40" s="52">
        <v>4090</v>
      </c>
      <c r="B40" s="53" t="s">
        <v>13</v>
      </c>
      <c r="C40" s="61" t="s">
        <v>17</v>
      </c>
      <c r="D40" s="7"/>
      <c r="E40" s="7">
        <v>134</v>
      </c>
      <c r="F40" s="7">
        <v>229</v>
      </c>
      <c r="G40" s="7"/>
      <c r="H40" s="7"/>
      <c r="I40" s="7"/>
      <c r="J40" s="7"/>
      <c r="K40" s="7"/>
      <c r="L40" s="7">
        <f>SUM(D40:K40)</f>
        <v>363</v>
      </c>
      <c r="M40" s="33">
        <v>10</v>
      </c>
      <c r="N40" s="26">
        <v>25</v>
      </c>
      <c r="O40" s="41">
        <v>2.95</v>
      </c>
      <c r="P40" s="14">
        <f>SUM(L40*O40)</f>
        <v>1070.8500000000001</v>
      </c>
      <c r="Q40" s="8" t="s">
        <v>78</v>
      </c>
    </row>
    <row r="41" spans="1:17" ht="115.95" customHeight="1">
      <c r="A41" s="52"/>
      <c r="B41" s="53"/>
      <c r="C41" s="61"/>
      <c r="D41" s="7"/>
      <c r="E41" s="7"/>
      <c r="F41" s="7"/>
      <c r="G41" s="7"/>
      <c r="H41" s="7"/>
      <c r="I41" s="7"/>
      <c r="J41" s="7"/>
      <c r="K41" s="7"/>
      <c r="L41" s="7"/>
      <c r="M41" s="34"/>
      <c r="N41" s="45"/>
      <c r="O41" s="41"/>
      <c r="P41" s="15"/>
      <c r="Q41" s="8"/>
    </row>
    <row r="42" spans="1:17" ht="13.95" customHeight="1">
      <c r="A42" s="50" t="s">
        <v>23</v>
      </c>
      <c r="B42" s="51" t="s">
        <v>25</v>
      </c>
      <c r="C42" s="60" t="s">
        <v>68</v>
      </c>
      <c r="D42" s="5"/>
      <c r="E42" s="5">
        <v>509</v>
      </c>
      <c r="F42" s="5"/>
      <c r="G42" s="5"/>
      <c r="H42" s="5"/>
      <c r="I42" s="5"/>
      <c r="J42" s="5"/>
      <c r="K42" s="5"/>
      <c r="L42" s="5">
        <f>SUM(D42:K42)</f>
        <v>509</v>
      </c>
      <c r="M42" s="33">
        <v>8</v>
      </c>
      <c r="N42" s="26">
        <v>20</v>
      </c>
      <c r="O42" s="41">
        <v>2.95</v>
      </c>
      <c r="P42" s="14">
        <f>SUM(L42*O42)</f>
        <v>1501.5500000000002</v>
      </c>
      <c r="Q42" s="6" t="s">
        <v>70</v>
      </c>
    </row>
    <row r="43" spans="1:17" ht="109.95" customHeight="1">
      <c r="A43" s="54"/>
      <c r="B43" s="55"/>
      <c r="C43" s="62"/>
      <c r="D43" s="9"/>
      <c r="E43" s="9"/>
      <c r="F43" s="9"/>
      <c r="G43" s="9"/>
      <c r="H43" s="9"/>
      <c r="I43" s="9"/>
      <c r="J43" s="9"/>
      <c r="K43" s="9"/>
      <c r="L43" s="9"/>
      <c r="M43" s="35"/>
      <c r="N43" s="27"/>
      <c r="O43" s="41"/>
      <c r="P43" s="16"/>
      <c r="Q43" s="10"/>
    </row>
    <row r="44" spans="1:17" ht="12.75">
      <c r="A44" s="50">
        <v>5067</v>
      </c>
      <c r="B44" s="51" t="s">
        <v>79</v>
      </c>
      <c r="C44" s="60" t="s">
        <v>80</v>
      </c>
      <c r="D44" s="5"/>
      <c r="E44" s="5"/>
      <c r="F44" s="5"/>
      <c r="G44" s="5"/>
      <c r="H44" s="5"/>
      <c r="I44" s="5"/>
      <c r="J44" s="5">
        <v>46</v>
      </c>
      <c r="K44" s="5">
        <v>28</v>
      </c>
      <c r="L44" s="5">
        <f>SUM(D44:K44)</f>
        <v>74</v>
      </c>
      <c r="M44" s="33">
        <v>11</v>
      </c>
      <c r="N44" s="26">
        <v>27.5</v>
      </c>
      <c r="O44" s="41">
        <v>2.95</v>
      </c>
      <c r="P44" s="14">
        <f>SUM(L44*O44)</f>
        <v>218.3</v>
      </c>
      <c r="Q44" s="6"/>
    </row>
    <row r="45" spans="1:17" ht="12.75">
      <c r="A45" s="52"/>
      <c r="B45" s="53"/>
      <c r="C45" s="61" t="s">
        <v>81</v>
      </c>
      <c r="D45" s="7"/>
      <c r="E45" s="7"/>
      <c r="F45" s="7"/>
      <c r="G45" s="7"/>
      <c r="H45" s="7"/>
      <c r="I45" s="7"/>
      <c r="J45" s="7">
        <v>37</v>
      </c>
      <c r="K45" s="7">
        <v>15</v>
      </c>
      <c r="L45" s="7">
        <f>SUM(D45:K45)</f>
        <v>52</v>
      </c>
      <c r="M45" s="34">
        <v>11</v>
      </c>
      <c r="N45" s="45">
        <v>27.5</v>
      </c>
      <c r="O45" s="41">
        <v>2.95</v>
      </c>
      <c r="P45" s="15">
        <f>SUM(L45*O45)</f>
        <v>153.4</v>
      </c>
      <c r="Q45" s="8"/>
    </row>
    <row r="46" spans="1:17" ht="12.75">
      <c r="A46" s="52"/>
      <c r="B46" s="53"/>
      <c r="C46" s="61" t="s">
        <v>82</v>
      </c>
      <c r="D46" s="7"/>
      <c r="E46" s="7"/>
      <c r="F46" s="7"/>
      <c r="G46" s="7"/>
      <c r="H46" s="7"/>
      <c r="I46" s="7"/>
      <c r="J46" s="7">
        <v>49</v>
      </c>
      <c r="K46" s="7">
        <v>26</v>
      </c>
      <c r="L46" s="7">
        <f>SUM(D46:K46)</f>
        <v>75</v>
      </c>
      <c r="M46" s="34">
        <v>11</v>
      </c>
      <c r="N46" s="45">
        <v>27.5</v>
      </c>
      <c r="O46" s="41">
        <v>2.95</v>
      </c>
      <c r="P46" s="15">
        <f>SUM(L46*O46)</f>
        <v>221.25</v>
      </c>
      <c r="Q46" s="8" t="s">
        <v>83</v>
      </c>
    </row>
    <row r="47" spans="1:17" ht="120" customHeight="1">
      <c r="A47" s="52"/>
      <c r="B47" s="53"/>
      <c r="C47" s="61"/>
      <c r="D47" s="7"/>
      <c r="E47" s="7"/>
      <c r="F47" s="7"/>
      <c r="G47" s="7"/>
      <c r="H47" s="7"/>
      <c r="I47" s="7"/>
      <c r="J47" s="7"/>
      <c r="K47" s="7"/>
      <c r="L47" s="7"/>
      <c r="M47" s="34"/>
      <c r="N47" s="45"/>
      <c r="O47" s="41"/>
      <c r="P47" s="15"/>
      <c r="Q47" s="8"/>
    </row>
    <row r="48" spans="1:17" ht="12.75">
      <c r="A48" s="50">
        <v>5068</v>
      </c>
      <c r="B48" s="51" t="s">
        <v>79</v>
      </c>
      <c r="C48" s="60" t="s">
        <v>85</v>
      </c>
      <c r="D48" s="5"/>
      <c r="E48" s="5"/>
      <c r="F48" s="5">
        <v>36</v>
      </c>
      <c r="G48" s="5"/>
      <c r="H48" s="5"/>
      <c r="I48" s="5"/>
      <c r="J48" s="5"/>
      <c r="K48" s="5"/>
      <c r="L48" s="5">
        <f>SUM(D48:K48)</f>
        <v>36</v>
      </c>
      <c r="M48" s="33">
        <v>10</v>
      </c>
      <c r="N48" s="26">
        <v>25</v>
      </c>
      <c r="O48" s="41">
        <v>2.95</v>
      </c>
      <c r="P48" s="14">
        <f>SUM(L48*O48)</f>
        <v>106.2</v>
      </c>
      <c r="Q48" s="6"/>
    </row>
    <row r="49" spans="1:17" ht="12.75">
      <c r="A49" s="52"/>
      <c r="B49" s="53"/>
      <c r="C49" s="61" t="s">
        <v>84</v>
      </c>
      <c r="D49" s="7"/>
      <c r="E49" s="7"/>
      <c r="F49" s="7">
        <v>29</v>
      </c>
      <c r="G49" s="7"/>
      <c r="H49" s="7"/>
      <c r="I49" s="7"/>
      <c r="J49" s="7"/>
      <c r="K49" s="7"/>
      <c r="L49" s="7">
        <f>SUM(D49:K49)</f>
        <v>29</v>
      </c>
      <c r="M49" s="34">
        <v>10</v>
      </c>
      <c r="N49" s="45">
        <v>25</v>
      </c>
      <c r="O49" s="41">
        <v>2.95</v>
      </c>
      <c r="P49" s="15">
        <f>SUM(L49*O49)</f>
        <v>85.55000000000001</v>
      </c>
      <c r="Q49" s="8"/>
    </row>
    <row r="50" spans="1:17" ht="12.75">
      <c r="A50" s="52"/>
      <c r="B50" s="53"/>
      <c r="C50" s="61" t="s">
        <v>86</v>
      </c>
      <c r="D50" s="7"/>
      <c r="E50" s="7"/>
      <c r="F50" s="7">
        <v>146</v>
      </c>
      <c r="G50" s="7">
        <v>53</v>
      </c>
      <c r="H50" s="7"/>
      <c r="I50" s="7"/>
      <c r="J50" s="7"/>
      <c r="K50" s="7"/>
      <c r="L50" s="7">
        <f>SUM(D50:K50)</f>
        <v>199</v>
      </c>
      <c r="M50" s="34">
        <v>10</v>
      </c>
      <c r="N50" s="45">
        <v>25</v>
      </c>
      <c r="O50" s="41">
        <v>2.95</v>
      </c>
      <c r="P50" s="15">
        <f>SUM(L50*O50)</f>
        <v>587.0500000000001</v>
      </c>
      <c r="Q50" s="8" t="s">
        <v>83</v>
      </c>
    </row>
    <row r="51" spans="1:17" ht="121.95" customHeight="1">
      <c r="A51" s="54"/>
      <c r="B51" s="55"/>
      <c r="C51" s="62"/>
      <c r="D51" s="9"/>
      <c r="E51" s="9"/>
      <c r="F51" s="9"/>
      <c r="G51" s="9"/>
      <c r="H51" s="9"/>
      <c r="I51" s="9"/>
      <c r="J51" s="9"/>
      <c r="K51" s="9"/>
      <c r="L51" s="9"/>
      <c r="M51" s="35"/>
      <c r="N51" s="27"/>
      <c r="O51" s="41"/>
      <c r="P51" s="16"/>
      <c r="Q51" s="10"/>
    </row>
    <row r="52" spans="1:17" ht="12.75">
      <c r="A52" s="52">
        <v>5069</v>
      </c>
      <c r="B52" s="53" t="s">
        <v>79</v>
      </c>
      <c r="C52" s="61" t="s">
        <v>87</v>
      </c>
      <c r="D52" s="7"/>
      <c r="E52" s="7">
        <v>26</v>
      </c>
      <c r="F52" s="7">
        <v>49</v>
      </c>
      <c r="G52" s="7">
        <v>31</v>
      </c>
      <c r="H52" s="7"/>
      <c r="I52" s="7"/>
      <c r="J52" s="7"/>
      <c r="K52" s="7"/>
      <c r="L52" s="7">
        <f>SUM(D52:K52)</f>
        <v>106</v>
      </c>
      <c r="M52" s="34">
        <v>10</v>
      </c>
      <c r="N52" s="45">
        <v>25</v>
      </c>
      <c r="O52" s="41">
        <v>2.95</v>
      </c>
      <c r="P52" s="15">
        <f>SUM(L52*O52)</f>
        <v>312.70000000000005</v>
      </c>
      <c r="Q52" s="8"/>
    </row>
    <row r="53" spans="1:17" ht="12.75">
      <c r="A53" s="52"/>
      <c r="B53" s="53"/>
      <c r="C53" s="61" t="s">
        <v>88</v>
      </c>
      <c r="D53" s="7"/>
      <c r="E53" s="7">
        <v>27</v>
      </c>
      <c r="F53" s="7">
        <v>46</v>
      </c>
      <c r="G53" s="7">
        <v>23</v>
      </c>
      <c r="H53" s="7"/>
      <c r="I53" s="7"/>
      <c r="J53" s="7"/>
      <c r="K53" s="7"/>
      <c r="L53" s="7">
        <f>SUM(D53:K53)</f>
        <v>96</v>
      </c>
      <c r="M53" s="34">
        <v>10</v>
      </c>
      <c r="N53" s="45">
        <v>25</v>
      </c>
      <c r="O53" s="41">
        <v>2.95</v>
      </c>
      <c r="P53" s="15">
        <f>SUM(L53*O53)</f>
        <v>283.20000000000005</v>
      </c>
      <c r="Q53" s="8" t="s">
        <v>83</v>
      </c>
    </row>
    <row r="54" spans="1:17" ht="118.95" customHeight="1">
      <c r="A54" s="52"/>
      <c r="B54" s="53"/>
      <c r="C54" s="61"/>
      <c r="D54" s="7"/>
      <c r="E54" s="7"/>
      <c r="F54" s="7"/>
      <c r="G54" s="7"/>
      <c r="H54" s="7"/>
      <c r="I54" s="7"/>
      <c r="J54" s="7"/>
      <c r="K54" s="7"/>
      <c r="L54" s="7"/>
      <c r="M54" s="34"/>
      <c r="N54" s="45"/>
      <c r="O54" s="41">
        <v>2.95</v>
      </c>
      <c r="P54" s="15"/>
      <c r="Q54" s="8"/>
    </row>
    <row r="55" spans="1:17" ht="12.75">
      <c r="A55" s="50">
        <v>5108</v>
      </c>
      <c r="B55" s="51" t="s">
        <v>79</v>
      </c>
      <c r="C55" s="60" t="s">
        <v>53</v>
      </c>
      <c r="D55" s="5"/>
      <c r="E55" s="5">
        <v>214</v>
      </c>
      <c r="F55" s="5">
        <v>184</v>
      </c>
      <c r="G55" s="5">
        <v>183</v>
      </c>
      <c r="H55" s="5"/>
      <c r="I55" s="5"/>
      <c r="J55" s="5"/>
      <c r="K55" s="5"/>
      <c r="L55" s="5">
        <f>SUM(D55:K55)</f>
        <v>581</v>
      </c>
      <c r="M55" s="33">
        <v>10</v>
      </c>
      <c r="N55" s="26">
        <v>25</v>
      </c>
      <c r="O55" s="41">
        <v>2.95</v>
      </c>
      <c r="P55" s="14">
        <f>SUM(L55*O55)</f>
        <v>1713.95</v>
      </c>
      <c r="Q55" s="6" t="s">
        <v>48</v>
      </c>
    </row>
    <row r="56" spans="1:17" ht="12.75">
      <c r="A56" s="52"/>
      <c r="B56" s="53"/>
      <c r="C56" s="61" t="s">
        <v>89</v>
      </c>
      <c r="D56" s="7"/>
      <c r="E56" s="7">
        <v>286</v>
      </c>
      <c r="F56" s="7">
        <v>280</v>
      </c>
      <c r="G56" s="7">
        <v>296</v>
      </c>
      <c r="H56" s="7"/>
      <c r="I56" s="7"/>
      <c r="J56" s="7"/>
      <c r="K56" s="7"/>
      <c r="L56" s="7">
        <f>SUM(D56:K56)</f>
        <v>862</v>
      </c>
      <c r="M56" s="34">
        <v>10</v>
      </c>
      <c r="N56" s="45">
        <v>25</v>
      </c>
      <c r="O56" s="41">
        <v>2.95</v>
      </c>
      <c r="P56" s="15">
        <f>SUM(L56*O56)</f>
        <v>2542.9</v>
      </c>
      <c r="Q56" s="8" t="s">
        <v>90</v>
      </c>
    </row>
    <row r="57" spans="1:17" ht="12.75">
      <c r="A57" s="52"/>
      <c r="B57" s="53"/>
      <c r="C57" s="61" t="s">
        <v>73</v>
      </c>
      <c r="D57" s="7"/>
      <c r="E57" s="7">
        <v>276</v>
      </c>
      <c r="F57" s="7">
        <v>277</v>
      </c>
      <c r="G57" s="7">
        <v>271</v>
      </c>
      <c r="H57" s="7"/>
      <c r="I57" s="7"/>
      <c r="J57" s="7"/>
      <c r="K57" s="7"/>
      <c r="L57" s="7">
        <f>SUM(D57:K57)</f>
        <v>824</v>
      </c>
      <c r="M57" s="34">
        <v>10</v>
      </c>
      <c r="N57" s="45">
        <v>25</v>
      </c>
      <c r="O57" s="41">
        <v>2.95</v>
      </c>
      <c r="P57" s="15">
        <f>SUM(L57*O57)</f>
        <v>2430.8</v>
      </c>
      <c r="Q57" s="8" t="s">
        <v>90</v>
      </c>
    </row>
    <row r="58" spans="1:17" ht="121.05" customHeight="1">
      <c r="A58" s="54"/>
      <c r="B58" s="55"/>
      <c r="C58" s="62"/>
      <c r="D58" s="9"/>
      <c r="E58" s="9"/>
      <c r="F58" s="9"/>
      <c r="G58" s="9"/>
      <c r="H58" s="9"/>
      <c r="I58" s="9"/>
      <c r="J58" s="9"/>
      <c r="K58" s="9"/>
      <c r="L58" s="9"/>
      <c r="M58" s="35"/>
      <c r="N58" s="27"/>
      <c r="O58" s="41"/>
      <c r="P58" s="16"/>
      <c r="Q58" s="10"/>
    </row>
    <row r="59" spans="1:17" ht="12.75">
      <c r="A59" s="50">
        <v>5120</v>
      </c>
      <c r="B59" s="51" t="s">
        <v>79</v>
      </c>
      <c r="C59" s="60" t="s">
        <v>91</v>
      </c>
      <c r="D59" s="5"/>
      <c r="E59" s="5">
        <v>14</v>
      </c>
      <c r="F59" s="5">
        <v>26</v>
      </c>
      <c r="G59" s="5">
        <v>16</v>
      </c>
      <c r="H59" s="5"/>
      <c r="I59" s="5"/>
      <c r="J59" s="5"/>
      <c r="K59" s="5"/>
      <c r="L59" s="5">
        <f>SUM(D59:K59)</f>
        <v>56</v>
      </c>
      <c r="M59" s="33">
        <v>11</v>
      </c>
      <c r="N59" s="26">
        <v>27.5</v>
      </c>
      <c r="O59" s="41">
        <v>2.95</v>
      </c>
      <c r="P59" s="14">
        <f>SUM(L59*O59)</f>
        <v>165.20000000000002</v>
      </c>
      <c r="Q59" s="6" t="s">
        <v>69</v>
      </c>
    </row>
    <row r="60" spans="1:17" ht="12.75">
      <c r="A60" s="52">
        <v>5120</v>
      </c>
      <c r="B60" s="53" t="s">
        <v>79</v>
      </c>
      <c r="C60" s="61" t="s">
        <v>20</v>
      </c>
      <c r="D60" s="7"/>
      <c r="E60" s="7">
        <v>25</v>
      </c>
      <c r="F60" s="7">
        <v>44</v>
      </c>
      <c r="G60" s="7">
        <v>33</v>
      </c>
      <c r="H60" s="7"/>
      <c r="I60" s="7"/>
      <c r="J60" s="7"/>
      <c r="K60" s="7"/>
      <c r="L60" s="7">
        <f>SUM(D60:K60)</f>
        <v>102</v>
      </c>
      <c r="M60" s="34">
        <v>11</v>
      </c>
      <c r="N60" s="45">
        <v>27.5</v>
      </c>
      <c r="O60" s="41">
        <v>2.95</v>
      </c>
      <c r="P60" s="15">
        <f>SUM(L60*O60)</f>
        <v>300.90000000000003</v>
      </c>
      <c r="Q60" s="8" t="s">
        <v>69</v>
      </c>
    </row>
    <row r="61" spans="1:17" ht="118.95" customHeight="1">
      <c r="A61" s="54"/>
      <c r="B61" s="55"/>
      <c r="C61" s="62"/>
      <c r="D61" s="9"/>
      <c r="E61" s="9"/>
      <c r="F61" s="9"/>
      <c r="G61" s="9"/>
      <c r="H61" s="9"/>
      <c r="I61" s="9"/>
      <c r="J61" s="9"/>
      <c r="K61" s="9"/>
      <c r="L61" s="9"/>
      <c r="M61" s="35"/>
      <c r="N61" s="27"/>
      <c r="O61" s="41">
        <v>2.95</v>
      </c>
      <c r="P61" s="16"/>
      <c r="Q61" s="10"/>
    </row>
    <row r="62" spans="1:17" ht="12.75">
      <c r="A62" s="50" t="s">
        <v>92</v>
      </c>
      <c r="B62" s="51" t="s">
        <v>25</v>
      </c>
      <c r="C62" s="60" t="s">
        <v>93</v>
      </c>
      <c r="D62" s="5"/>
      <c r="E62" s="5">
        <v>36</v>
      </c>
      <c r="F62" s="5"/>
      <c r="G62" s="5"/>
      <c r="H62" s="5"/>
      <c r="I62" s="5"/>
      <c r="J62" s="5"/>
      <c r="K62" s="5"/>
      <c r="L62" s="5">
        <f>SUM(D62:K62)</f>
        <v>36</v>
      </c>
      <c r="M62" s="33">
        <v>7</v>
      </c>
      <c r="N62" s="26">
        <v>17.5</v>
      </c>
      <c r="O62" s="41">
        <v>2.95</v>
      </c>
      <c r="P62" s="14">
        <f>SUM(L62*O62)</f>
        <v>106.2</v>
      </c>
      <c r="Q62" s="6" t="s">
        <v>69</v>
      </c>
    </row>
    <row r="63" spans="1:17" ht="118.95" customHeight="1">
      <c r="A63" s="54"/>
      <c r="B63" s="55"/>
      <c r="C63" s="62"/>
      <c r="D63" s="9"/>
      <c r="E63" s="9"/>
      <c r="F63" s="9"/>
      <c r="G63" s="9"/>
      <c r="H63" s="9"/>
      <c r="I63" s="9"/>
      <c r="J63" s="9"/>
      <c r="K63" s="9"/>
      <c r="L63" s="9"/>
      <c r="M63" s="35"/>
      <c r="N63" s="27"/>
      <c r="O63" s="41"/>
      <c r="P63" s="16"/>
      <c r="Q63" s="10"/>
    </row>
    <row r="64" spans="1:17" ht="12.75">
      <c r="A64" s="50">
        <v>7025</v>
      </c>
      <c r="B64" s="51" t="s">
        <v>25</v>
      </c>
      <c r="C64" s="60" t="s">
        <v>20</v>
      </c>
      <c r="D64" s="5"/>
      <c r="E64" s="5">
        <v>222</v>
      </c>
      <c r="F64" s="5">
        <v>286</v>
      </c>
      <c r="G64" s="5">
        <v>251</v>
      </c>
      <c r="H64" s="5">
        <v>237</v>
      </c>
      <c r="I64" s="5"/>
      <c r="J64" s="5"/>
      <c r="K64" s="5"/>
      <c r="L64" s="5">
        <f>SUM(D64:K64)</f>
        <v>996</v>
      </c>
      <c r="M64" s="33">
        <v>10</v>
      </c>
      <c r="N64" s="26">
        <v>25</v>
      </c>
      <c r="O64" s="41">
        <v>2.95</v>
      </c>
      <c r="P64" s="14">
        <f>SUM(L64*O64)</f>
        <v>2938.2000000000003</v>
      </c>
      <c r="Q64" s="6" t="s">
        <v>48</v>
      </c>
    </row>
    <row r="65" spans="1:17" ht="120" customHeight="1">
      <c r="A65" s="54"/>
      <c r="B65" s="55"/>
      <c r="C65" s="62"/>
      <c r="D65" s="9"/>
      <c r="E65" s="9"/>
      <c r="F65" s="9"/>
      <c r="G65" s="9"/>
      <c r="H65" s="9"/>
      <c r="I65" s="9"/>
      <c r="J65" s="9"/>
      <c r="K65" s="9"/>
      <c r="L65" s="9"/>
      <c r="M65" s="35"/>
      <c r="N65" s="27"/>
      <c r="O65" s="41"/>
      <c r="P65" s="16"/>
      <c r="Q65" s="10"/>
    </row>
    <row r="66" spans="1:17" ht="13.05" customHeight="1">
      <c r="A66" s="52"/>
      <c r="B66" s="53"/>
      <c r="C66" s="61"/>
      <c r="D66" s="7"/>
      <c r="E66" s="7" t="s">
        <v>59</v>
      </c>
      <c r="F66" s="7"/>
      <c r="G66" s="7" t="s">
        <v>60</v>
      </c>
      <c r="H66" s="7"/>
      <c r="I66" s="7"/>
      <c r="J66" s="7"/>
      <c r="K66" s="7"/>
      <c r="L66" s="5"/>
      <c r="M66" s="33"/>
      <c r="N66" s="26"/>
      <c r="O66" s="41">
        <v>2.95</v>
      </c>
      <c r="P66" s="14"/>
      <c r="Q66" s="6"/>
    </row>
    <row r="67" spans="1:17" ht="12.75">
      <c r="A67" s="52">
        <v>7035</v>
      </c>
      <c r="B67" s="53" t="s">
        <v>25</v>
      </c>
      <c r="C67" s="61" t="s">
        <v>94</v>
      </c>
      <c r="D67" s="7"/>
      <c r="E67" s="7">
        <v>85</v>
      </c>
      <c r="F67" s="7"/>
      <c r="G67" s="7">
        <v>86</v>
      </c>
      <c r="H67" s="7"/>
      <c r="I67" s="7"/>
      <c r="J67" s="7"/>
      <c r="K67" s="7"/>
      <c r="L67" s="7">
        <f>SUM(D67:K67)</f>
        <v>171</v>
      </c>
      <c r="M67" s="34">
        <v>10</v>
      </c>
      <c r="N67" s="45">
        <v>25</v>
      </c>
      <c r="O67" s="41">
        <v>2.95</v>
      </c>
      <c r="P67" s="15">
        <f>SUM(L67*O67)</f>
        <v>504.45000000000005</v>
      </c>
      <c r="Q67" s="8" t="s">
        <v>78</v>
      </c>
    </row>
    <row r="68" spans="1:17" ht="12.75">
      <c r="A68" s="52">
        <v>7035</v>
      </c>
      <c r="B68" s="53" t="s">
        <v>25</v>
      </c>
      <c r="C68" s="61" t="s">
        <v>95</v>
      </c>
      <c r="D68" s="7"/>
      <c r="E68" s="7">
        <v>64</v>
      </c>
      <c r="F68" s="7"/>
      <c r="G68" s="7">
        <v>70</v>
      </c>
      <c r="H68" s="7"/>
      <c r="I68" s="7"/>
      <c r="J68" s="7"/>
      <c r="K68" s="7"/>
      <c r="L68" s="7">
        <f>SUM(D68:K68)</f>
        <v>134</v>
      </c>
      <c r="M68" s="34">
        <v>10</v>
      </c>
      <c r="N68" s="45">
        <v>25</v>
      </c>
      <c r="O68" s="41">
        <v>2.95</v>
      </c>
      <c r="P68" s="15">
        <f>SUM(L68*O68)</f>
        <v>395.3</v>
      </c>
      <c r="Q68" s="8" t="s">
        <v>78</v>
      </c>
    </row>
    <row r="69" spans="1:17" ht="120" customHeight="1">
      <c r="A69" s="52"/>
      <c r="B69" s="53"/>
      <c r="C69" s="61"/>
      <c r="D69" s="7"/>
      <c r="E69" s="7"/>
      <c r="F69" s="7"/>
      <c r="G69" s="7"/>
      <c r="H69" s="7"/>
      <c r="I69" s="7"/>
      <c r="J69" s="7"/>
      <c r="K69" s="7"/>
      <c r="L69" s="7"/>
      <c r="M69" s="34"/>
      <c r="N69" s="45"/>
      <c r="O69" s="41"/>
      <c r="P69" s="15"/>
      <c r="Q69" s="8"/>
    </row>
    <row r="70" spans="1:17" ht="12" customHeight="1">
      <c r="A70" s="50"/>
      <c r="B70" s="51"/>
      <c r="C70" s="60"/>
      <c r="D70" s="5"/>
      <c r="E70" s="5" t="s">
        <v>59</v>
      </c>
      <c r="F70" s="5"/>
      <c r="G70" s="5" t="s">
        <v>60</v>
      </c>
      <c r="H70" s="5"/>
      <c r="I70" s="5"/>
      <c r="J70" s="5"/>
      <c r="K70" s="5"/>
      <c r="L70" s="5"/>
      <c r="M70" s="33"/>
      <c r="N70" s="26"/>
      <c r="O70" s="41">
        <v>2.95</v>
      </c>
      <c r="P70" s="14"/>
      <c r="Q70" s="6"/>
    </row>
    <row r="71" spans="1:17" ht="12.75">
      <c r="A71" s="52">
        <v>7049</v>
      </c>
      <c r="B71" s="53" t="s">
        <v>25</v>
      </c>
      <c r="C71" s="61" t="s">
        <v>51</v>
      </c>
      <c r="D71" s="7"/>
      <c r="E71" s="7">
        <v>149</v>
      </c>
      <c r="F71" s="7"/>
      <c r="G71" s="7">
        <v>69</v>
      </c>
      <c r="H71" s="7"/>
      <c r="I71" s="7"/>
      <c r="J71" s="7"/>
      <c r="K71" s="7"/>
      <c r="L71" s="7">
        <f>SUM(D71:K71)</f>
        <v>218</v>
      </c>
      <c r="M71" s="34">
        <v>11</v>
      </c>
      <c r="N71" s="45">
        <v>27.5</v>
      </c>
      <c r="O71" s="41">
        <v>2.95</v>
      </c>
      <c r="P71" s="15">
        <f>SUM(L71*O71)</f>
        <v>643.1</v>
      </c>
      <c r="Q71" s="8" t="s">
        <v>78</v>
      </c>
    </row>
    <row r="72" spans="1:17" ht="12.75">
      <c r="A72" s="52">
        <v>7049</v>
      </c>
      <c r="B72" s="53" t="s">
        <v>25</v>
      </c>
      <c r="C72" s="61" t="s">
        <v>75</v>
      </c>
      <c r="D72" s="7"/>
      <c r="E72" s="7">
        <v>207</v>
      </c>
      <c r="F72" s="7"/>
      <c r="G72" s="7">
        <v>104</v>
      </c>
      <c r="H72" s="7"/>
      <c r="I72" s="7"/>
      <c r="J72" s="7"/>
      <c r="K72" s="7"/>
      <c r="L72" s="7">
        <f>SUM(D72:K72)</f>
        <v>311</v>
      </c>
      <c r="M72" s="34">
        <v>11</v>
      </c>
      <c r="N72" s="45">
        <v>27.5</v>
      </c>
      <c r="O72" s="41">
        <v>2.95</v>
      </c>
      <c r="P72" s="15">
        <f>SUM(L72*O72)</f>
        <v>917.45</v>
      </c>
      <c r="Q72" s="8" t="s">
        <v>70</v>
      </c>
    </row>
    <row r="73" spans="1:17" ht="12.75">
      <c r="A73" s="52">
        <v>7049</v>
      </c>
      <c r="B73" s="53" t="s">
        <v>25</v>
      </c>
      <c r="C73" s="61" t="s">
        <v>52</v>
      </c>
      <c r="D73" s="7"/>
      <c r="E73" s="7">
        <v>104</v>
      </c>
      <c r="F73" s="7"/>
      <c r="G73" s="7">
        <v>8</v>
      </c>
      <c r="H73" s="7"/>
      <c r="I73" s="7"/>
      <c r="J73" s="7"/>
      <c r="K73" s="7"/>
      <c r="L73" s="7">
        <f>SUM(D73:K73)</f>
        <v>112</v>
      </c>
      <c r="M73" s="34">
        <v>11</v>
      </c>
      <c r="N73" s="45">
        <v>27.5</v>
      </c>
      <c r="O73" s="41">
        <v>2.95</v>
      </c>
      <c r="P73" s="15">
        <f>SUM(L73*O73)</f>
        <v>330.40000000000003</v>
      </c>
      <c r="Q73" s="8" t="s">
        <v>96</v>
      </c>
    </row>
    <row r="74" spans="1:17" ht="120" customHeight="1">
      <c r="A74" s="54"/>
      <c r="B74" s="55"/>
      <c r="C74" s="62"/>
      <c r="D74" s="9"/>
      <c r="E74" s="9"/>
      <c r="F74" s="9"/>
      <c r="G74" s="9"/>
      <c r="H74" s="9"/>
      <c r="I74" s="9"/>
      <c r="J74" s="9"/>
      <c r="K74" s="9"/>
      <c r="L74" s="9"/>
      <c r="M74" s="35"/>
      <c r="N74" s="27"/>
      <c r="O74" s="41">
        <v>2.95</v>
      </c>
      <c r="P74" s="16"/>
      <c r="Q74" s="10"/>
    </row>
    <row r="75" spans="1:17" ht="12.75">
      <c r="A75" s="50">
        <v>7056</v>
      </c>
      <c r="B75" s="51" t="s">
        <v>25</v>
      </c>
      <c r="C75" s="60" t="s">
        <v>64</v>
      </c>
      <c r="D75" s="5"/>
      <c r="E75" s="5">
        <v>11</v>
      </c>
      <c r="F75" s="5">
        <v>4</v>
      </c>
      <c r="G75" s="5">
        <v>0</v>
      </c>
      <c r="H75" s="5">
        <v>49</v>
      </c>
      <c r="I75" s="5"/>
      <c r="J75" s="5"/>
      <c r="K75" s="5"/>
      <c r="L75" s="5">
        <f>SUM(D75:K75)</f>
        <v>64</v>
      </c>
      <c r="M75" s="33">
        <v>8</v>
      </c>
      <c r="N75" s="26">
        <v>20</v>
      </c>
      <c r="O75" s="41">
        <v>2.95</v>
      </c>
      <c r="P75" s="14">
        <f>SUM(L75*O75)</f>
        <v>188.8</v>
      </c>
      <c r="Q75" s="6" t="s">
        <v>69</v>
      </c>
    </row>
    <row r="76" spans="1:17" ht="117" customHeight="1">
      <c r="A76" s="54"/>
      <c r="B76" s="55"/>
      <c r="C76" s="62"/>
      <c r="D76" s="9"/>
      <c r="E76" s="9"/>
      <c r="F76" s="9"/>
      <c r="G76" s="9"/>
      <c r="H76" s="9"/>
      <c r="I76" s="9"/>
      <c r="J76" s="9"/>
      <c r="K76" s="9"/>
      <c r="L76" s="9"/>
      <c r="M76" s="35"/>
      <c r="N76" s="27"/>
      <c r="O76" s="41"/>
      <c r="P76" s="16"/>
      <c r="Q76" s="10"/>
    </row>
    <row r="77" spans="1:17" ht="12.75">
      <c r="A77" s="50">
        <v>7057</v>
      </c>
      <c r="B77" s="51" t="s">
        <v>25</v>
      </c>
      <c r="C77" s="60" t="s">
        <v>22</v>
      </c>
      <c r="D77" s="5"/>
      <c r="E77" s="5">
        <v>486</v>
      </c>
      <c r="F77" s="5">
        <v>279</v>
      </c>
      <c r="G77" s="5">
        <v>150</v>
      </c>
      <c r="H77" s="5">
        <v>94</v>
      </c>
      <c r="I77" s="5"/>
      <c r="J77" s="5"/>
      <c r="K77" s="5"/>
      <c r="L77" s="5">
        <f>SUM(D77:K77)</f>
        <v>1009</v>
      </c>
      <c r="M77" s="33">
        <v>10</v>
      </c>
      <c r="N77" s="26">
        <v>25</v>
      </c>
      <c r="O77" s="41">
        <v>2.95</v>
      </c>
      <c r="P77" s="14">
        <f>SUM(L77*O77)</f>
        <v>2976.55</v>
      </c>
      <c r="Q77" s="6" t="s">
        <v>49</v>
      </c>
    </row>
    <row r="78" spans="1:17" ht="114" customHeight="1">
      <c r="A78" s="52"/>
      <c r="B78" s="53"/>
      <c r="C78" s="61"/>
      <c r="D78" s="7"/>
      <c r="E78" s="7"/>
      <c r="F78" s="7"/>
      <c r="G78" s="7"/>
      <c r="H78" s="7"/>
      <c r="I78" s="7"/>
      <c r="J78" s="7"/>
      <c r="K78" s="7"/>
      <c r="L78" s="7"/>
      <c r="M78" s="34"/>
      <c r="N78" s="45"/>
      <c r="O78" s="41"/>
      <c r="P78" s="15"/>
      <c r="Q78" s="8"/>
    </row>
    <row r="79" spans="1:17" ht="12.75">
      <c r="A79" s="50" t="s">
        <v>24</v>
      </c>
      <c r="B79" s="51" t="s">
        <v>25</v>
      </c>
      <c r="C79" s="60" t="s">
        <v>98</v>
      </c>
      <c r="D79" s="5"/>
      <c r="E79" s="5">
        <v>9</v>
      </c>
      <c r="F79" s="5">
        <v>12</v>
      </c>
      <c r="G79" s="5"/>
      <c r="H79" s="5"/>
      <c r="I79" s="5"/>
      <c r="J79" s="5"/>
      <c r="K79" s="5"/>
      <c r="L79" s="5">
        <f>SUM(D79:K79)</f>
        <v>21</v>
      </c>
      <c r="M79" s="33">
        <v>8</v>
      </c>
      <c r="N79" s="26">
        <v>20</v>
      </c>
      <c r="O79" s="41">
        <v>2.95</v>
      </c>
      <c r="P79" s="14">
        <f>SUM(L79*O79)</f>
        <v>61.95</v>
      </c>
      <c r="Q79" s="6" t="s">
        <v>69</v>
      </c>
    </row>
    <row r="80" spans="1:17" ht="114" customHeight="1">
      <c r="A80" s="54"/>
      <c r="B80" s="55"/>
      <c r="C80" s="62"/>
      <c r="D80" s="9"/>
      <c r="E80" s="9"/>
      <c r="F80" s="9"/>
      <c r="G80" s="9"/>
      <c r="H80" s="9"/>
      <c r="I80" s="9"/>
      <c r="J80" s="9"/>
      <c r="K80" s="9"/>
      <c r="L80" s="9"/>
      <c r="M80" s="35"/>
      <c r="N80" s="27"/>
      <c r="O80" s="42"/>
      <c r="P80" s="16"/>
      <c r="Q80" s="10"/>
    </row>
    <row r="81" spans="1:17" ht="33" customHeight="1" thickBot="1">
      <c r="A81" s="53"/>
      <c r="B81" s="53"/>
      <c r="C81" s="61"/>
      <c r="D81" s="7"/>
      <c r="E81" s="7"/>
      <c r="F81" s="7"/>
      <c r="G81" s="7"/>
      <c r="H81" s="7"/>
      <c r="I81" s="7"/>
      <c r="J81" s="7"/>
      <c r="K81" s="7"/>
      <c r="L81" s="20">
        <f>SUM(L2:L80)</f>
        <v>27448</v>
      </c>
      <c r="M81" s="36" t="s">
        <v>99</v>
      </c>
      <c r="N81" s="28"/>
      <c r="O81" s="43"/>
      <c r="P81" s="21"/>
      <c r="Q81" s="22" t="s">
        <v>100</v>
      </c>
    </row>
    <row r="82" ht="13.8" thickTop="1"/>
    <row r="84" spans="1:16" s="19" customFormat="1" ht="20.4">
      <c r="A84" s="56" t="s">
        <v>33</v>
      </c>
      <c r="B84" s="56"/>
      <c r="C84" s="63"/>
      <c r="D84" s="17"/>
      <c r="E84" s="17"/>
      <c r="F84" s="17"/>
      <c r="G84" s="17"/>
      <c r="H84" s="17"/>
      <c r="I84" s="17"/>
      <c r="J84" s="17"/>
      <c r="K84" s="17"/>
      <c r="L84" s="17"/>
      <c r="M84" s="37"/>
      <c r="N84" s="29"/>
      <c r="O84" s="44"/>
      <c r="P84" s="18"/>
    </row>
    <row r="85" spans="1:16" s="19" customFormat="1" ht="20.4">
      <c r="A85" s="56" t="s">
        <v>105</v>
      </c>
      <c r="B85" s="56"/>
      <c r="C85" s="63"/>
      <c r="D85" s="17"/>
      <c r="E85" s="17"/>
      <c r="F85" s="17"/>
      <c r="G85" s="17"/>
      <c r="H85" s="17"/>
      <c r="I85" s="17"/>
      <c r="J85" s="17"/>
      <c r="K85" s="17"/>
      <c r="L85" s="17"/>
      <c r="M85" s="37"/>
      <c r="N85" s="29"/>
      <c r="O85" s="44"/>
      <c r="P85" s="18"/>
    </row>
    <row r="86" spans="1:16" s="19" customFormat="1" ht="20.4">
      <c r="A86" s="56" t="s">
        <v>30</v>
      </c>
      <c r="B86" s="56"/>
      <c r="C86" s="63"/>
      <c r="D86" s="17"/>
      <c r="E86" s="17"/>
      <c r="F86" s="17"/>
      <c r="G86" s="17"/>
      <c r="H86" s="17"/>
      <c r="I86" s="17"/>
      <c r="J86" s="17"/>
      <c r="K86" s="17"/>
      <c r="L86" s="17"/>
      <c r="M86" s="37"/>
      <c r="N86" s="29"/>
      <c r="O86" s="44"/>
      <c r="P86" s="18"/>
    </row>
    <row r="87" spans="1:16" s="19" customFormat="1" ht="20.4">
      <c r="A87" s="56" t="s">
        <v>97</v>
      </c>
      <c r="B87" s="56"/>
      <c r="C87" s="63"/>
      <c r="D87" s="17"/>
      <c r="E87" s="17"/>
      <c r="F87" s="17"/>
      <c r="G87" s="17"/>
      <c r="H87" s="17"/>
      <c r="I87" s="17"/>
      <c r="J87" s="17"/>
      <c r="K87" s="17"/>
      <c r="L87" s="17"/>
      <c r="M87" s="37"/>
      <c r="N87" s="29"/>
      <c r="O87" s="44"/>
      <c r="P87" s="18"/>
    </row>
  </sheetData>
  <printOptions/>
  <pageMargins left="0.5" right="0.5" top="0.25" bottom="0.25" header="0.25" footer="0.25"/>
  <pageSetup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71093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71093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b</dc:creator>
  <cp:keywords/>
  <dc:description/>
  <cp:lastModifiedBy>andy b</cp:lastModifiedBy>
  <cp:lastPrinted>2015-10-22T02:11:54Z</cp:lastPrinted>
  <dcterms:created xsi:type="dcterms:W3CDTF">2015-09-26T02:55:59Z</dcterms:created>
  <dcterms:modified xsi:type="dcterms:W3CDTF">2015-12-11T17:11:14Z</dcterms:modified>
  <cp:category/>
  <cp:version/>
  <cp:contentType/>
  <cp:contentStatus/>
</cp:coreProperties>
</file>